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60" windowHeight="5775" activeTab="1"/>
  </bookViews>
  <sheets>
    <sheet name="1706_KAKSINPELI" sheetId="1" r:id="rId1"/>
    <sheet name="Taul1" sheetId="2" r:id="rId2"/>
  </sheets>
  <definedNames>
    <definedName name="OSOTTAJAT">'1706_KAKSINPELI'!$I$1:$I$9</definedName>
    <definedName name="_xlnm.Print_Area">'1706_KAKSINPELI'!$K$1:$W$59</definedName>
    <definedName name="_xlnm.Print_Area" localSheetId="0">'1706_KAKSINPELI'!$A$70:$G$96</definedName>
  </definedNames>
  <calcPr fullCalcOnLoad="1"/>
</workbook>
</file>

<file path=xl/sharedStrings.xml><?xml version="1.0" encoding="utf-8"?>
<sst xmlns="http://schemas.openxmlformats.org/spreadsheetml/2006/main" count="307" uniqueCount="132">
  <si>
    <t>TÖLVÄ TENNIS-CLUB</t>
  </si>
  <si>
    <t>OSANOTTAJAT</t>
  </si>
  <si>
    <t>NRO</t>
  </si>
  <si>
    <t>ARI</t>
  </si>
  <si>
    <t>MESTARUUSKILPAILUT</t>
  </si>
  <si>
    <t>MASA</t>
  </si>
  <si>
    <t>KARI</t>
  </si>
  <si>
    <t>TOPI</t>
  </si>
  <si>
    <t>KAKSINPELIEN TULOKSET</t>
  </si>
  <si>
    <t>AVE</t>
  </si>
  <si>
    <t>URKKI</t>
  </si>
  <si>
    <t>PERUSLOHKOJEN OTTELUT</t>
  </si>
  <si>
    <t>LOHKO A</t>
  </si>
  <si>
    <t>HESSU</t>
  </si>
  <si>
    <t>ERÄT</t>
  </si>
  <si>
    <t xml:space="preserve"> 8 - 1</t>
  </si>
  <si>
    <t xml:space="preserve"> 7 - 2</t>
  </si>
  <si>
    <t xml:space="preserve"> 5 - 2</t>
  </si>
  <si>
    <t>P</t>
  </si>
  <si>
    <t>V</t>
  </si>
  <si>
    <t>H</t>
  </si>
  <si>
    <t>-</t>
  </si>
  <si>
    <t>*****</t>
  </si>
  <si>
    <t xml:space="preserve"> 3 - 4</t>
  </si>
  <si>
    <t xml:space="preserve"> 0 - 10</t>
  </si>
  <si>
    <t xml:space="preserve"> 2 - 8</t>
  </si>
  <si>
    <t>LOHKO B</t>
  </si>
  <si>
    <t xml:space="preserve"> 6 - 3</t>
  </si>
  <si>
    <t xml:space="preserve"> 4 - 6</t>
  </si>
  <si>
    <t xml:space="preserve"> 1 - 7</t>
  </si>
  <si>
    <t>TULOKSET</t>
  </si>
  <si>
    <t>SEMIFINAALIT</t>
  </si>
  <si>
    <t>A1</t>
  </si>
  <si>
    <t>B2</t>
  </si>
  <si>
    <t>A2</t>
  </si>
  <si>
    <t>B1</t>
  </si>
  <si>
    <t>AVE  -  HESSU:</t>
  </si>
  <si>
    <t>HESSU - TOPI:</t>
  </si>
  <si>
    <t xml:space="preserve">SIJOITUSOTTELUT </t>
  </si>
  <si>
    <t>A3</t>
  </si>
  <si>
    <t>B3</t>
  </si>
  <si>
    <t>MAKE</t>
  </si>
  <si>
    <t>PRONSSIOTTELU:</t>
  </si>
  <si>
    <t>ARI - TOPI:</t>
  </si>
  <si>
    <t xml:space="preserve"> 6 - 4</t>
  </si>
  <si>
    <t>PRONSSIOTTELU</t>
  </si>
  <si>
    <t>LOPPUOTTELU:</t>
  </si>
  <si>
    <t>AVE - HESSU:</t>
  </si>
  <si>
    <t xml:space="preserve"> 10 - 1</t>
  </si>
  <si>
    <t>LOPPUOTTELU</t>
  </si>
  <si>
    <t>OTTELUJÄRJESTYS</t>
  </si>
  <si>
    <t>PERJANTAI</t>
  </si>
  <si>
    <t>16.00 -</t>
  </si>
  <si>
    <t xml:space="preserve"> 16.30</t>
  </si>
  <si>
    <t>KARI -</t>
  </si>
  <si>
    <t>16.35 -</t>
  </si>
  <si>
    <t xml:space="preserve"> 17.05</t>
  </si>
  <si>
    <t>AVE -</t>
  </si>
  <si>
    <t>17.10 -</t>
  </si>
  <si>
    <t xml:space="preserve"> 17.45</t>
  </si>
  <si>
    <t>ARI -</t>
  </si>
  <si>
    <t>17.50 -</t>
  </si>
  <si>
    <t xml:space="preserve"> 18.25</t>
  </si>
  <si>
    <t>URKKI -</t>
  </si>
  <si>
    <t>18.30 -</t>
  </si>
  <si>
    <t xml:space="preserve"> 19.15</t>
  </si>
  <si>
    <t>HESSU/MAKE -</t>
  </si>
  <si>
    <t>KARI/ARI</t>
  </si>
  <si>
    <t>LAUANTAI</t>
  </si>
  <si>
    <t>09.00 -</t>
  </si>
  <si>
    <t xml:space="preserve"> 09.45</t>
  </si>
  <si>
    <t>AVE/MASA -</t>
  </si>
  <si>
    <t>HESSU/MAKE</t>
  </si>
  <si>
    <t>09.50 -</t>
  </si>
  <si>
    <t xml:space="preserve"> 10.35</t>
  </si>
  <si>
    <t>TOPI/URKKI -</t>
  </si>
  <si>
    <t>10.40 -</t>
  </si>
  <si>
    <t xml:space="preserve"> 11.25</t>
  </si>
  <si>
    <t>11.30 -</t>
  </si>
  <si>
    <t xml:space="preserve"> 12.15</t>
  </si>
  <si>
    <t>12.20 -</t>
  </si>
  <si>
    <t xml:space="preserve"> 13.05</t>
  </si>
  <si>
    <t>AVE/MASA</t>
  </si>
  <si>
    <t>13.10 -</t>
  </si>
  <si>
    <t xml:space="preserve"> 13.40</t>
  </si>
  <si>
    <t>13.45 -</t>
  </si>
  <si>
    <t xml:space="preserve"> 14.15</t>
  </si>
  <si>
    <t>TOPI -</t>
  </si>
  <si>
    <t>14.20 -</t>
  </si>
  <si>
    <t xml:space="preserve"> 14.50</t>
  </si>
  <si>
    <t>HESSU -</t>
  </si>
  <si>
    <t>14.55 -</t>
  </si>
  <si>
    <t xml:space="preserve"> 15.25</t>
  </si>
  <si>
    <t>15.30 -</t>
  </si>
  <si>
    <t xml:space="preserve"> 16.00</t>
  </si>
  <si>
    <t>16.05 -</t>
  </si>
  <si>
    <t xml:space="preserve"> 16.35</t>
  </si>
  <si>
    <t>A1 -</t>
  </si>
  <si>
    <t>16.40 -</t>
  </si>
  <si>
    <t xml:space="preserve"> 17.10</t>
  </si>
  <si>
    <t>A2 -</t>
  </si>
  <si>
    <t>17.15 -</t>
  </si>
  <si>
    <t>SIJA 5-</t>
  </si>
  <si>
    <t>SIJA 6</t>
  </si>
  <si>
    <t xml:space="preserve"> 18.35</t>
  </si>
  <si>
    <t>18.40 -</t>
  </si>
  <si>
    <t xml:space="preserve"> 19.25</t>
  </si>
  <si>
    <t>.</t>
  </si>
  <si>
    <t>Tölvä:     17. - 19.6.1994</t>
  </si>
  <si>
    <t>Pisteet</t>
  </si>
  <si>
    <t>voitetut</t>
  </si>
  <si>
    <t>hävityt</t>
  </si>
  <si>
    <t>peliero</t>
  </si>
  <si>
    <t xml:space="preserve">  PELIT</t>
  </si>
  <si>
    <t>KT</t>
  </si>
  <si>
    <t>KT/AK</t>
  </si>
  <si>
    <t>TA/UK</t>
  </si>
  <si>
    <t>HK/MK</t>
  </si>
  <si>
    <t>AP/MH</t>
  </si>
  <si>
    <t>NELINPELIEN TULOKSET</t>
  </si>
  <si>
    <t>NELINPELI</t>
  </si>
  <si>
    <t xml:space="preserve"> 7 - 8</t>
  </si>
  <si>
    <t xml:space="preserve"> 7 - 5</t>
  </si>
  <si>
    <t xml:space="preserve"> 11 - 3</t>
  </si>
  <si>
    <t xml:space="preserve"> 7 - 9</t>
  </si>
  <si>
    <t xml:space="preserve"> 10 - 4</t>
  </si>
  <si>
    <t xml:space="preserve"> 10 - 3</t>
  </si>
  <si>
    <t xml:space="preserve">   PELIT</t>
  </si>
  <si>
    <t>1.  KT/AK</t>
  </si>
  <si>
    <t>2.  HK/MK</t>
  </si>
  <si>
    <t>3.  TA/UK</t>
  </si>
  <si>
    <t>4.  AP/MH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</si>
</sst>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%"/>
    <numFmt numFmtId="177" formatCode="0.00%"/>
    <numFmt numFmtId="178" formatCode="d/m/yy"/>
    <numFmt numFmtId="179" formatCode="d/m/yy\ h:mm"/>
    <numFmt numFmtId="180" formatCode="0.0"/>
    <numFmt numFmtId="181" formatCode="&quot; &quot;"/>
  </numFmts>
  <fonts count="13">
    <font>
      <sz val="12"/>
      <name val="Courier"/>
      <family val="0"/>
    </font>
    <font>
      <b/>
      <sz val="12"/>
      <name val="Courier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sz val="16"/>
      <name val="Courier"/>
      <family val="0"/>
    </font>
    <font>
      <sz val="14"/>
      <name val="Courie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7" fontId="4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/>
    </xf>
    <xf numFmtId="1" fontId="6" fillId="0" borderId="1" xfId="0" applyNumberFormat="1" applyFont="1" applyBorder="1" applyAlignment="1">
      <alignment/>
    </xf>
    <xf numFmtId="0" fontId="6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16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left"/>
    </xf>
    <xf numFmtId="0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NumberFormat="1" applyFont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7" fillId="0" borderId="2" xfId="0" applyNumberFormat="1" applyFont="1" applyBorder="1" applyAlignment="1">
      <alignment/>
    </xf>
    <xf numFmtId="0" fontId="8" fillId="1" borderId="2" xfId="0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6" fontId="8" fillId="0" borderId="2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4" xfId="0" applyNumberFormat="1" applyFont="1" applyBorder="1" applyAlignment="1">
      <alignment/>
    </xf>
    <xf numFmtId="0" fontId="8" fillId="1" borderId="4" xfId="0" applyNumberFormat="1" applyFont="1" applyFill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16" fontId="8" fillId="0" borderId="3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/>
    </xf>
    <xf numFmtId="0" fontId="8" fillId="0" borderId="6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/>
    </xf>
    <xf numFmtId="0" fontId="7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/>
    </xf>
    <xf numFmtId="0" fontId="8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8" fillId="1" borderId="3" xfId="0" applyNumberFormat="1" applyFont="1" applyFill="1" applyBorder="1" applyAlignment="1">
      <alignment horizontal="center"/>
    </xf>
    <xf numFmtId="0" fontId="7" fillId="0" borderId="7" xfId="0" applyNumberFormat="1" applyFont="1" applyBorder="1" applyAlignment="1">
      <alignment/>
    </xf>
    <xf numFmtId="0" fontId="8" fillId="0" borderId="7" xfId="0" applyNumberFormat="1" applyFont="1" applyBorder="1" applyAlignment="1">
      <alignment horizontal="center"/>
    </xf>
    <xf numFmtId="0" fontId="8" fillId="1" borderId="8" xfId="0" applyNumberFormat="1" applyFont="1" applyFill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7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16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NumberFormat="1" applyBorder="1" applyAlignment="1">
      <alignment horizontal="center"/>
    </xf>
    <xf numFmtId="17" fontId="5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left"/>
    </xf>
    <xf numFmtId="17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16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7" fillId="0" borderId="9" xfId="0" applyNumberFormat="1" applyFont="1" applyBorder="1" applyAlignment="1">
      <alignment/>
    </xf>
    <xf numFmtId="1" fontId="8" fillId="0" borderId="0" xfId="0" applyNumberFormat="1" applyFont="1" applyAlignment="1">
      <alignment horizontal="right"/>
    </xf>
    <xf numFmtId="181" fontId="7" fillId="0" borderId="0" xfId="0" applyNumberFormat="1" applyFont="1" applyAlignment="1">
      <alignment horizontal="left"/>
    </xf>
    <xf numFmtId="16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" fontId="11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NumberFormat="1" applyFont="1" applyAlignment="1">
      <alignment/>
    </xf>
    <xf numFmtId="0" fontId="9" fillId="0" borderId="0" xfId="0" applyNumberFormat="1" applyFont="1" applyAlignment="1">
      <alignment horizontal="left"/>
    </xf>
    <xf numFmtId="16" fontId="9" fillId="0" borderId="0" xfId="0" applyNumberFormat="1" applyFont="1" applyAlignment="1">
      <alignment/>
    </xf>
    <xf numFmtId="17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2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/>
    </xf>
    <xf numFmtId="17" fontId="12" fillId="0" borderId="1" xfId="0" applyNumberFormat="1" applyFont="1" applyBorder="1" applyAlignment="1">
      <alignment horizontal="left"/>
    </xf>
    <xf numFmtId="1" fontId="12" fillId="0" borderId="1" xfId="0" applyNumberFormat="1" applyFont="1" applyBorder="1" applyAlignment="1">
      <alignment/>
    </xf>
    <xf numFmtId="0" fontId="12" fillId="0" borderId="1" xfId="0" applyNumberFormat="1" applyFont="1" applyBorder="1" applyAlignment="1">
      <alignment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6"/>
  <sheetViews>
    <sheetView workbookViewId="0" topLeftCell="A1">
      <selection activeCell="I15" sqref="I15"/>
    </sheetView>
  </sheetViews>
  <sheetFormatPr defaultColWidth="8.796875" defaultRowHeight="15"/>
  <cols>
    <col min="1" max="1" width="10.09765625" style="0" customWidth="1"/>
    <col min="2" max="3" width="8" style="0" customWidth="1"/>
    <col min="4" max="4" width="7.8984375" style="0" customWidth="1"/>
    <col min="5" max="5" width="7.69921875" style="0" customWidth="1"/>
    <col min="6" max="6" width="7.8984375" style="0" customWidth="1"/>
    <col min="7" max="7" width="8" style="0" customWidth="1"/>
    <col min="8" max="8" width="4.69921875" style="1" customWidth="1"/>
    <col min="9" max="9" width="16.09765625" style="2" customWidth="1"/>
    <col min="10" max="10" width="3.8984375" style="2" customWidth="1"/>
    <col min="11" max="11" width="9.19921875" style="2" customWidth="1"/>
    <col min="12" max="12" width="2.796875" style="3" customWidth="1"/>
    <col min="13" max="13" width="9.19921875" style="2" customWidth="1"/>
    <col min="14" max="14" width="4.19921875" style="3" customWidth="1"/>
    <col min="15" max="15" width="3.8984375" style="3" customWidth="1"/>
    <col min="16" max="16" width="3.796875" style="3" customWidth="1"/>
    <col min="17" max="17" width="5.8984375" style="3" customWidth="1"/>
    <col min="18" max="18" width="9.19921875" style="2" customWidth="1"/>
    <col min="19" max="19" width="3.09765625" style="2" customWidth="1"/>
    <col min="20" max="20" width="9.19921875" style="2" customWidth="1"/>
    <col min="21" max="21" width="4.19921875" style="3" customWidth="1"/>
    <col min="22" max="23" width="3.69921875" style="3" customWidth="1"/>
    <col min="24" max="239" width="9.19921875" style="0" customWidth="1"/>
    <col min="240" max="16384" width="10.09765625" style="0" customWidth="1"/>
  </cols>
  <sheetData>
    <row r="1" spans="1:23" ht="15.75">
      <c r="A1" s="16" t="s">
        <v>0</v>
      </c>
      <c r="B1" s="16"/>
      <c r="C1" s="16"/>
      <c r="D1" s="16"/>
      <c r="E1" s="17"/>
      <c r="F1" s="17"/>
      <c r="G1" s="17"/>
      <c r="H1" s="18"/>
      <c r="I1" s="18" t="s">
        <v>1</v>
      </c>
      <c r="J1" s="19" t="s">
        <v>2</v>
      </c>
      <c r="K1" s="20" t="str">
        <f>A1</f>
        <v>TÖLVÄ TENNIS-CLUB</v>
      </c>
      <c r="L1" s="16"/>
      <c r="M1" s="16"/>
      <c r="N1" s="16"/>
      <c r="O1" s="16"/>
      <c r="P1" s="16"/>
      <c r="Q1" s="16"/>
      <c r="R1" s="18"/>
      <c r="S1" s="18"/>
      <c r="T1" s="18"/>
      <c r="U1" s="18"/>
      <c r="V1" s="18"/>
      <c r="W1" s="18"/>
    </row>
    <row r="2" spans="1:23" ht="15.75">
      <c r="A2" s="16"/>
      <c r="B2" s="16"/>
      <c r="C2" s="16"/>
      <c r="D2" s="16"/>
      <c r="E2" s="17"/>
      <c r="F2" s="17"/>
      <c r="G2" s="17"/>
      <c r="H2" s="16">
        <v>1</v>
      </c>
      <c r="I2" s="18" t="s">
        <v>3</v>
      </c>
      <c r="J2" s="18">
        <f aca="true" t="shared" si="0" ref="J2:J9">H2</f>
        <v>1</v>
      </c>
      <c r="K2" s="17"/>
      <c r="L2" s="16"/>
      <c r="M2" s="16"/>
      <c r="N2" s="16"/>
      <c r="O2" s="16"/>
      <c r="P2" s="16"/>
      <c r="Q2" s="16"/>
      <c r="R2" s="18"/>
      <c r="S2" s="18"/>
      <c r="T2" s="18"/>
      <c r="U2" s="18"/>
      <c r="V2" s="18"/>
      <c r="W2" s="18"/>
    </row>
    <row r="3" spans="1:23" ht="20.25">
      <c r="A3" s="61" t="s">
        <v>4</v>
      </c>
      <c r="B3" s="16"/>
      <c r="C3" s="16"/>
      <c r="D3" s="16"/>
      <c r="E3" s="17"/>
      <c r="F3" s="17"/>
      <c r="G3" s="17"/>
      <c r="H3" s="16">
        <v>2</v>
      </c>
      <c r="I3" s="18" t="s">
        <v>5</v>
      </c>
      <c r="J3" s="18">
        <f t="shared" si="0"/>
        <v>2</v>
      </c>
      <c r="K3" s="16" t="str">
        <f>A5</f>
        <v>Tölvä:     17. - 19.6.1994</v>
      </c>
      <c r="L3" s="16"/>
      <c r="M3" s="16"/>
      <c r="N3" s="16"/>
      <c r="O3" s="16"/>
      <c r="P3" s="16"/>
      <c r="Q3" s="16"/>
      <c r="R3" s="18"/>
      <c r="S3" s="18"/>
      <c r="T3" s="18"/>
      <c r="U3" s="18"/>
      <c r="V3" s="18"/>
      <c r="W3" s="18"/>
    </row>
    <row r="4" spans="1:23" ht="15.75">
      <c r="A4" s="16"/>
      <c r="B4" s="16"/>
      <c r="C4" s="16"/>
      <c r="D4" s="16"/>
      <c r="E4" s="17"/>
      <c r="F4" s="17"/>
      <c r="G4" s="17"/>
      <c r="H4" s="16">
        <v>3</v>
      </c>
      <c r="I4" s="18" t="s">
        <v>114</v>
      </c>
      <c r="J4" s="18">
        <f t="shared" si="0"/>
        <v>3</v>
      </c>
      <c r="K4" s="17"/>
      <c r="L4" s="17"/>
      <c r="M4" s="17"/>
      <c r="N4" s="17"/>
      <c r="O4" s="18"/>
      <c r="P4" s="18"/>
      <c r="Q4" s="18"/>
      <c r="R4" s="18"/>
      <c r="S4" s="18"/>
      <c r="T4" s="18"/>
      <c r="U4" s="18"/>
      <c r="V4" s="18"/>
      <c r="W4" s="18"/>
    </row>
    <row r="5" spans="1:23" ht="15.75">
      <c r="A5" s="16" t="s">
        <v>108</v>
      </c>
      <c r="B5" s="16"/>
      <c r="C5" s="16"/>
      <c r="D5" s="16"/>
      <c r="E5" s="17"/>
      <c r="F5" s="17"/>
      <c r="G5" s="17"/>
      <c r="H5" s="16">
        <v>4</v>
      </c>
      <c r="I5" s="18" t="s">
        <v>7</v>
      </c>
      <c r="J5" s="18">
        <f t="shared" si="0"/>
        <v>4</v>
      </c>
      <c r="K5" s="16" t="s">
        <v>8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15.75">
      <c r="A6" s="16"/>
      <c r="B6" s="16"/>
      <c r="C6" s="16"/>
      <c r="D6" s="16"/>
      <c r="E6" s="17"/>
      <c r="F6" s="17"/>
      <c r="G6" s="17"/>
      <c r="H6" s="16">
        <v>5</v>
      </c>
      <c r="I6" s="18" t="s">
        <v>9</v>
      </c>
      <c r="J6" s="18">
        <f t="shared" si="0"/>
        <v>5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5.75">
      <c r="A7" s="16" t="s">
        <v>12</v>
      </c>
      <c r="B7" s="16"/>
      <c r="C7" s="16"/>
      <c r="D7" s="16"/>
      <c r="E7" s="17"/>
      <c r="F7" s="17"/>
      <c r="G7" s="17"/>
      <c r="H7" s="16">
        <v>6</v>
      </c>
      <c r="I7" s="18" t="s">
        <v>10</v>
      </c>
      <c r="J7" s="18">
        <f t="shared" si="0"/>
        <v>6</v>
      </c>
      <c r="K7" s="16" t="s">
        <v>11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ht="15.75">
      <c r="A8" s="17"/>
      <c r="B8" s="17"/>
      <c r="C8" s="17"/>
      <c r="D8" s="17"/>
      <c r="E8" s="17"/>
      <c r="F8" s="17"/>
      <c r="G8" s="17"/>
      <c r="H8" s="16">
        <v>7</v>
      </c>
      <c r="I8" s="18" t="s">
        <v>13</v>
      </c>
      <c r="J8" s="18">
        <f t="shared" si="0"/>
        <v>7</v>
      </c>
      <c r="K8" s="18"/>
      <c r="L8" s="21"/>
      <c r="M8" s="18"/>
      <c r="N8" s="21"/>
      <c r="O8" s="21"/>
      <c r="P8" s="21"/>
      <c r="Q8" s="21"/>
      <c r="R8" s="18"/>
      <c r="S8" s="18"/>
      <c r="T8" s="18"/>
      <c r="U8" s="21"/>
      <c r="V8" s="21"/>
      <c r="W8" s="21"/>
    </row>
    <row r="9" spans="1:23" ht="15.75">
      <c r="A9" s="22"/>
      <c r="B9" s="22" t="str">
        <f>I2</f>
        <v>ARI</v>
      </c>
      <c r="C9" s="22" t="str">
        <f>I3</f>
        <v>MASA</v>
      </c>
      <c r="D9" s="22" t="str">
        <f>I4</f>
        <v>KT</v>
      </c>
      <c r="E9" s="23" t="str">
        <f>I5</f>
        <v>TOPI</v>
      </c>
      <c r="F9" s="17"/>
      <c r="G9" s="17"/>
      <c r="H9" s="16">
        <v>8</v>
      </c>
      <c r="I9" s="18"/>
      <c r="J9" s="18">
        <f t="shared" si="0"/>
        <v>8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15.75">
      <c r="A10" s="24"/>
      <c r="B10" s="24"/>
      <c r="C10" s="24"/>
      <c r="D10" s="24"/>
      <c r="E10" s="25"/>
      <c r="F10" s="17"/>
      <c r="G10" s="17"/>
      <c r="H10" s="18"/>
      <c r="I10" s="18"/>
      <c r="J10" s="18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15.75">
      <c r="A11" s="28" t="str">
        <f>B9</f>
        <v>ARI</v>
      </c>
      <c r="B11" s="29"/>
      <c r="C11" s="30" t="s">
        <v>15</v>
      </c>
      <c r="D11" s="31" t="s">
        <v>16</v>
      </c>
      <c r="E11" s="32" t="s">
        <v>17</v>
      </c>
      <c r="F11" s="17"/>
      <c r="G11" s="17"/>
      <c r="H11" s="16"/>
      <c r="I11" s="18"/>
      <c r="J11" s="18"/>
      <c r="K11" s="16" t="str">
        <f>$I$2</f>
        <v>ARI</v>
      </c>
      <c r="L11" s="21"/>
      <c r="M11" s="18"/>
      <c r="N11" s="21"/>
      <c r="O11" s="26" t="s">
        <v>14</v>
      </c>
      <c r="P11" s="27"/>
      <c r="Q11" s="27"/>
      <c r="R11" s="16" t="str">
        <f>$I$7</f>
        <v>URKKI</v>
      </c>
      <c r="S11" s="21"/>
      <c r="T11" s="18"/>
      <c r="U11" s="21"/>
      <c r="V11" s="21"/>
      <c r="W11" s="21"/>
    </row>
    <row r="12" spans="1:23" ht="15.75">
      <c r="A12" s="34"/>
      <c r="B12" s="35"/>
      <c r="C12" s="36"/>
      <c r="D12" s="36"/>
      <c r="E12" s="37"/>
      <c r="F12" s="17"/>
      <c r="G12" s="17"/>
      <c r="H12" s="16"/>
      <c r="I12" s="18"/>
      <c r="J12" s="18"/>
      <c r="K12" s="18"/>
      <c r="L12" s="21"/>
      <c r="M12" s="18"/>
      <c r="N12" s="33" t="s">
        <v>18</v>
      </c>
      <c r="O12" s="33" t="s">
        <v>19</v>
      </c>
      <c r="P12" s="33" t="s">
        <v>20</v>
      </c>
      <c r="Q12" s="33"/>
      <c r="R12" s="18"/>
      <c r="S12" s="21"/>
      <c r="T12" s="18"/>
      <c r="U12" s="33" t="s">
        <v>18</v>
      </c>
      <c r="V12" s="33" t="s">
        <v>19</v>
      </c>
      <c r="W12" s="33" t="s">
        <v>20</v>
      </c>
    </row>
    <row r="13" spans="1:23" ht="15.75">
      <c r="A13" s="28" t="str">
        <f>C9</f>
        <v>MASA</v>
      </c>
      <c r="B13" s="38" t="s">
        <v>22</v>
      </c>
      <c r="C13" s="29"/>
      <c r="D13" s="38" t="s">
        <v>23</v>
      </c>
      <c r="E13" s="39" t="s">
        <v>24</v>
      </c>
      <c r="F13" s="17"/>
      <c r="G13" s="17"/>
      <c r="H13" s="16"/>
      <c r="I13" s="18"/>
      <c r="J13" s="18"/>
      <c r="K13" s="18" t="str">
        <f>$I$2</f>
        <v>ARI</v>
      </c>
      <c r="L13" s="21" t="s">
        <v>21</v>
      </c>
      <c r="M13" s="18" t="str">
        <f>I3</f>
        <v>MASA</v>
      </c>
      <c r="N13" s="21">
        <f>IF(O13&gt;P13,1,(IF(O13=P13,0.5,0)))</f>
        <v>1</v>
      </c>
      <c r="O13" s="21">
        <v>8</v>
      </c>
      <c r="P13" s="21">
        <v>1</v>
      </c>
      <c r="Q13" s="21"/>
      <c r="R13" s="18" t="str">
        <f>$I$7</f>
        <v>URKKI</v>
      </c>
      <c r="S13" s="21" t="s">
        <v>21</v>
      </c>
      <c r="T13" s="18" t="str">
        <f>I6</f>
        <v>AVE</v>
      </c>
      <c r="U13" s="21">
        <f>IF(V13&gt;W13,1,(IF(V13=W13,0.5,0)))</f>
        <v>0</v>
      </c>
      <c r="V13" s="21">
        <v>3</v>
      </c>
      <c r="W13" s="21">
        <v>6</v>
      </c>
    </row>
    <row r="14" spans="1:23" ht="15.75">
      <c r="A14" s="34"/>
      <c r="B14" s="36"/>
      <c r="C14" s="35"/>
      <c r="D14" s="36"/>
      <c r="E14" s="37"/>
      <c r="F14" s="17"/>
      <c r="G14" s="17"/>
      <c r="H14" s="16"/>
      <c r="I14" s="18"/>
      <c r="J14" s="18"/>
      <c r="K14" s="18" t="str">
        <f>$I$2</f>
        <v>ARI</v>
      </c>
      <c r="L14" s="21" t="s">
        <v>21</v>
      </c>
      <c r="M14" s="18" t="str">
        <f>I4</f>
        <v>KT</v>
      </c>
      <c r="N14" s="21">
        <f>IF(O14&gt;P14,1,(IF(O14=P14,0.5,0)))</f>
        <v>1</v>
      </c>
      <c r="O14" s="21">
        <v>7</v>
      </c>
      <c r="P14" s="21">
        <v>2</v>
      </c>
      <c r="Q14" s="21"/>
      <c r="R14" s="18" t="str">
        <f>$I$7</f>
        <v>URKKI</v>
      </c>
      <c r="S14" s="21" t="s">
        <v>21</v>
      </c>
      <c r="T14" s="18" t="str">
        <f>I8</f>
        <v>HESSU</v>
      </c>
      <c r="U14" s="21">
        <f>IF(V14&gt;W14,1,(IF(V14=W14,0.5,0)))</f>
        <v>0</v>
      </c>
      <c r="V14" s="21">
        <v>1</v>
      </c>
      <c r="W14" s="21">
        <v>7</v>
      </c>
    </row>
    <row r="15" spans="1:23" ht="15.75">
      <c r="A15" s="28" t="str">
        <f>D9</f>
        <v>KT</v>
      </c>
      <c r="B15" s="38" t="s">
        <v>22</v>
      </c>
      <c r="C15" s="38" t="s">
        <v>22</v>
      </c>
      <c r="D15" s="29"/>
      <c r="E15" s="32" t="s">
        <v>25</v>
      </c>
      <c r="F15" s="17"/>
      <c r="G15" s="17"/>
      <c r="H15" s="33"/>
      <c r="I15" s="33"/>
      <c r="J15" s="18"/>
      <c r="K15" s="18" t="str">
        <f>$I$2</f>
        <v>ARI</v>
      </c>
      <c r="L15" s="21" t="s">
        <v>21</v>
      </c>
      <c r="M15" s="18" t="str">
        <f>I5</f>
        <v>TOPI</v>
      </c>
      <c r="N15" s="21">
        <f>IF(O15&gt;P15,1,(IF(O15=P15,0.5,0)))</f>
        <v>1</v>
      </c>
      <c r="O15" s="21">
        <v>5</v>
      </c>
      <c r="P15" s="21">
        <v>2</v>
      </c>
      <c r="Q15" s="21"/>
      <c r="R15" s="18" t="str">
        <f>$I$7</f>
        <v>URKKI</v>
      </c>
      <c r="S15" s="21" t="s">
        <v>21</v>
      </c>
      <c r="T15" s="18"/>
      <c r="U15" s="21"/>
      <c r="V15" s="21"/>
      <c r="W15" s="21"/>
    </row>
    <row r="16" spans="1:23" ht="15.75">
      <c r="A16" s="34"/>
      <c r="B16" s="36"/>
      <c r="C16" s="36"/>
      <c r="D16" s="35"/>
      <c r="E16" s="37"/>
      <c r="F16" s="17"/>
      <c r="G16" s="17"/>
      <c r="H16" s="33"/>
      <c r="I16" s="33"/>
      <c r="J16" s="18"/>
      <c r="K16" s="40" t="str">
        <f>$I$2</f>
        <v>ARI</v>
      </c>
      <c r="L16" s="41"/>
      <c r="M16" s="42"/>
      <c r="N16" s="43">
        <f>SUM(N13:N15)</f>
        <v>3</v>
      </c>
      <c r="O16" s="43">
        <f>SUM(O13:O15)</f>
        <v>20</v>
      </c>
      <c r="P16" s="43">
        <f>SUM(P13:P15)</f>
        <v>5</v>
      </c>
      <c r="Q16" s="43"/>
      <c r="R16" s="44" t="str">
        <f>R11</f>
        <v>URKKI</v>
      </c>
      <c r="S16" s="45"/>
      <c r="T16" s="45"/>
      <c r="U16" s="46">
        <f>SUM(U13:U15)</f>
        <v>0</v>
      </c>
      <c r="V16" s="46">
        <f>SUM(V13:V15)</f>
        <v>4</v>
      </c>
      <c r="W16" s="46">
        <f>SUM(W13:W15)</f>
        <v>13</v>
      </c>
    </row>
    <row r="17" spans="1:23" ht="15.75">
      <c r="A17" s="28" t="str">
        <f>E9</f>
        <v>TOPI</v>
      </c>
      <c r="B17" s="38" t="s">
        <v>22</v>
      </c>
      <c r="C17" s="38" t="s">
        <v>22</v>
      </c>
      <c r="D17" s="38" t="s">
        <v>22</v>
      </c>
      <c r="E17" s="47"/>
      <c r="F17" s="17"/>
      <c r="G17" s="17"/>
      <c r="H17" s="33"/>
      <c r="I17" s="21"/>
      <c r="J17" s="18"/>
      <c r="K17" s="18"/>
      <c r="L17" s="21"/>
      <c r="M17" s="18"/>
      <c r="N17" s="21"/>
      <c r="O17" s="21"/>
      <c r="P17" s="21"/>
      <c r="Q17" s="21"/>
      <c r="R17" s="17"/>
      <c r="S17" s="17"/>
      <c r="T17" s="17"/>
      <c r="U17" s="17"/>
      <c r="V17" s="17"/>
      <c r="W17" s="17"/>
    </row>
    <row r="18" spans="1:23" ht="15.75">
      <c r="A18" s="48"/>
      <c r="B18" s="49"/>
      <c r="C18" s="49"/>
      <c r="D18" s="49"/>
      <c r="E18" s="50"/>
      <c r="F18" s="17"/>
      <c r="G18" s="17"/>
      <c r="H18" s="33"/>
      <c r="I18" s="21"/>
      <c r="J18" s="18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6:23" ht="15.75">
      <c r="F19" s="17"/>
      <c r="G19" s="17"/>
      <c r="H19" s="33"/>
      <c r="I19" s="21"/>
      <c r="J19" s="18"/>
      <c r="K19" s="16" t="str">
        <f>$I$3</f>
        <v>MASA</v>
      </c>
      <c r="L19" s="21"/>
      <c r="M19" s="18"/>
      <c r="N19" s="21"/>
      <c r="O19" s="26" t="s">
        <v>14</v>
      </c>
      <c r="P19" s="21"/>
      <c r="Q19" s="21"/>
      <c r="R19" s="16" t="str">
        <f>$I$8</f>
        <v>HESSU</v>
      </c>
      <c r="S19" s="21"/>
      <c r="T19" s="18"/>
      <c r="U19" s="21"/>
      <c r="V19" s="21"/>
      <c r="W19" s="21"/>
    </row>
    <row r="20" spans="1:23" ht="15.75">
      <c r="A20" s="20" t="s">
        <v>26</v>
      </c>
      <c r="B20" s="17"/>
      <c r="C20" s="17"/>
      <c r="D20" s="17"/>
      <c r="E20" s="17"/>
      <c r="F20" s="17"/>
      <c r="G20" s="17"/>
      <c r="H20" s="33"/>
      <c r="I20" s="21"/>
      <c r="J20" s="18"/>
      <c r="K20" s="18"/>
      <c r="L20" s="21"/>
      <c r="M20" s="18"/>
      <c r="N20" s="33" t="s">
        <v>18</v>
      </c>
      <c r="O20" s="33" t="s">
        <v>19</v>
      </c>
      <c r="P20" s="33" t="s">
        <v>20</v>
      </c>
      <c r="Q20" s="33"/>
      <c r="R20" s="18"/>
      <c r="S20" s="21"/>
      <c r="T20" s="18"/>
      <c r="U20" s="33" t="s">
        <v>18</v>
      </c>
      <c r="V20" s="33" t="s">
        <v>19</v>
      </c>
      <c r="W20" s="33" t="s">
        <v>20</v>
      </c>
    </row>
    <row r="21" spans="1:23" ht="15.75">
      <c r="A21" s="17"/>
      <c r="B21" s="17"/>
      <c r="C21" s="17"/>
      <c r="D21" s="17"/>
      <c r="E21" s="17"/>
      <c r="F21" s="17"/>
      <c r="G21" s="17"/>
      <c r="H21" s="33"/>
      <c r="I21" s="21"/>
      <c r="J21" s="18"/>
      <c r="K21" s="18" t="str">
        <f>$I$3</f>
        <v>MASA</v>
      </c>
      <c r="L21" s="21" t="s">
        <v>21</v>
      </c>
      <c r="M21" s="18" t="str">
        <f>I2</f>
        <v>ARI</v>
      </c>
      <c r="N21" s="21">
        <f>IF(O21&gt;P21,1,(IF(O21=P21,0.5,0)))</f>
        <v>0</v>
      </c>
      <c r="O21" s="21">
        <v>1</v>
      </c>
      <c r="P21" s="21">
        <v>8</v>
      </c>
      <c r="Q21" s="21"/>
      <c r="R21" s="18" t="str">
        <f>$I$8</f>
        <v>HESSU</v>
      </c>
      <c r="S21" s="21" t="s">
        <v>21</v>
      </c>
      <c r="T21" s="18" t="str">
        <f>I6</f>
        <v>AVE</v>
      </c>
      <c r="U21" s="21">
        <f>IF(V21&gt;W21,1,(IF(V21=W21,0.5,0)))</f>
        <v>1</v>
      </c>
      <c r="V21" s="21">
        <v>6</v>
      </c>
      <c r="W21" s="21">
        <v>4</v>
      </c>
    </row>
    <row r="22" spans="1:23" ht="15.75">
      <c r="A22" s="22"/>
      <c r="B22" s="22" t="str">
        <f>I6</f>
        <v>AVE</v>
      </c>
      <c r="C22" s="22" t="str">
        <f>I7</f>
        <v>URKKI</v>
      </c>
      <c r="D22" s="23" t="str">
        <f>I8</f>
        <v>HESSU</v>
      </c>
      <c r="E22" s="17"/>
      <c r="F22" s="17"/>
      <c r="G22" s="17"/>
      <c r="H22" s="33"/>
      <c r="I22" s="21"/>
      <c r="J22" s="18"/>
      <c r="K22" s="18" t="str">
        <f>$I$3</f>
        <v>MASA</v>
      </c>
      <c r="L22" s="21" t="s">
        <v>21</v>
      </c>
      <c r="M22" s="18" t="str">
        <f>I4</f>
        <v>KT</v>
      </c>
      <c r="N22" s="21">
        <f>IF(O22&gt;P22,1,(IF(O22=P22,0.5,0)))</f>
        <v>0</v>
      </c>
      <c r="O22" s="21">
        <v>3</v>
      </c>
      <c r="P22" s="21">
        <v>4</v>
      </c>
      <c r="Q22" s="21"/>
      <c r="R22" s="18" t="str">
        <f>$I$8</f>
        <v>HESSU</v>
      </c>
      <c r="S22" s="21" t="s">
        <v>21</v>
      </c>
      <c r="T22" s="18" t="str">
        <f>I7</f>
        <v>URKKI</v>
      </c>
      <c r="U22" s="21">
        <f>IF(V22&gt;W22,1,(IF(V22=W22,0.5,0)))</f>
        <v>1</v>
      </c>
      <c r="V22" s="21">
        <v>7</v>
      </c>
      <c r="W22" s="21">
        <v>1</v>
      </c>
    </row>
    <row r="23" spans="1:23" ht="15.75">
      <c r="A23" s="24"/>
      <c r="B23" s="24"/>
      <c r="C23" s="24"/>
      <c r="D23" s="25"/>
      <c r="E23" s="17"/>
      <c r="F23" s="17"/>
      <c r="G23" s="17"/>
      <c r="H23" s="33"/>
      <c r="I23" s="21"/>
      <c r="J23" s="18"/>
      <c r="K23" s="18" t="str">
        <f>$I$3</f>
        <v>MASA</v>
      </c>
      <c r="L23" s="21" t="s">
        <v>21</v>
      </c>
      <c r="M23" s="18" t="str">
        <f>I5</f>
        <v>TOPI</v>
      </c>
      <c r="N23" s="21">
        <f>IF(O23&gt;P23,1,(IF(O23=P23,0.5,0)))</f>
        <v>0</v>
      </c>
      <c r="O23" s="21">
        <v>0</v>
      </c>
      <c r="P23" s="21">
        <v>10</v>
      </c>
      <c r="Q23" s="21"/>
      <c r="R23" s="18" t="str">
        <f>$I$8</f>
        <v>HESSU</v>
      </c>
      <c r="S23" s="21" t="s">
        <v>21</v>
      </c>
      <c r="T23" s="18"/>
      <c r="U23" s="21"/>
      <c r="V23" s="21"/>
      <c r="W23" s="21"/>
    </row>
    <row r="24" spans="1:23" ht="15.75">
      <c r="A24" s="28" t="str">
        <f>B22</f>
        <v>AVE</v>
      </c>
      <c r="B24" s="29"/>
      <c r="C24" s="30" t="s">
        <v>27</v>
      </c>
      <c r="D24" s="39" t="s">
        <v>28</v>
      </c>
      <c r="E24" s="17"/>
      <c r="F24" s="17"/>
      <c r="G24" s="17"/>
      <c r="H24" s="33"/>
      <c r="I24" s="21"/>
      <c r="J24" s="18"/>
      <c r="K24" s="40" t="str">
        <f>$I$3</f>
        <v>MASA</v>
      </c>
      <c r="L24" s="41"/>
      <c r="M24" s="42"/>
      <c r="N24" s="43">
        <f>SUM(N21:N23)</f>
        <v>0</v>
      </c>
      <c r="O24" s="43">
        <f>SUM(O21:O23)</f>
        <v>4</v>
      </c>
      <c r="P24" s="43">
        <f>SUM(P21:P23)</f>
        <v>22</v>
      </c>
      <c r="Q24" s="43"/>
      <c r="R24" s="40" t="str">
        <f>$I$8</f>
        <v>HESSU</v>
      </c>
      <c r="S24" s="41"/>
      <c r="T24" s="42"/>
      <c r="U24" s="51">
        <f>SUM(U21:U23)</f>
        <v>2</v>
      </c>
      <c r="V24" s="51">
        <f>SUM(V21:V23)</f>
        <v>13</v>
      </c>
      <c r="W24" s="51">
        <f>SUM(W21:W23)</f>
        <v>5</v>
      </c>
    </row>
    <row r="25" spans="1:23" ht="15.75">
      <c r="A25" s="34"/>
      <c r="B25" s="35"/>
      <c r="C25" s="36"/>
      <c r="D25" s="37"/>
      <c r="E25" s="17"/>
      <c r="F25" s="17"/>
      <c r="G25" s="17"/>
      <c r="H25" s="33"/>
      <c r="I25" s="21"/>
      <c r="J25" s="18"/>
      <c r="K25" s="17"/>
      <c r="L25" s="17"/>
      <c r="M25" s="17"/>
      <c r="N25" s="17"/>
      <c r="O25" s="17"/>
      <c r="P25" s="17"/>
      <c r="Q25" s="17"/>
      <c r="R25" s="18"/>
      <c r="S25" s="21"/>
      <c r="T25" s="18"/>
      <c r="U25" s="21"/>
      <c r="V25" s="21"/>
      <c r="W25" s="21"/>
    </row>
    <row r="26" spans="1:23" ht="15.75">
      <c r="A26" s="28" t="str">
        <f>C22</f>
        <v>URKKI</v>
      </c>
      <c r="B26" s="38" t="s">
        <v>22</v>
      </c>
      <c r="C26" s="29"/>
      <c r="D26" s="32" t="s">
        <v>29</v>
      </c>
      <c r="E26" s="17"/>
      <c r="F26" s="17"/>
      <c r="G26" s="17"/>
      <c r="H26" s="33"/>
      <c r="I26" s="21"/>
      <c r="J26" s="18"/>
      <c r="K26" s="17"/>
      <c r="L26" s="17"/>
      <c r="M26" s="17"/>
      <c r="N26" s="17"/>
      <c r="O26" s="17"/>
      <c r="P26" s="17"/>
      <c r="Q26" s="17"/>
      <c r="R26" s="52"/>
      <c r="S26" s="53"/>
      <c r="T26" s="52"/>
      <c r="U26" s="53"/>
      <c r="V26" s="53"/>
      <c r="W26" s="53"/>
    </row>
    <row r="27" spans="1:23" ht="15.75">
      <c r="A27" s="34"/>
      <c r="B27" s="36"/>
      <c r="C27" s="35"/>
      <c r="D27" s="37"/>
      <c r="E27" s="17"/>
      <c r="F27" s="17"/>
      <c r="G27" s="17"/>
      <c r="H27" s="33"/>
      <c r="I27" s="21"/>
      <c r="J27" s="18"/>
      <c r="K27" s="16" t="str">
        <f>$I$4</f>
        <v>KT</v>
      </c>
      <c r="L27" s="21"/>
      <c r="M27" s="18"/>
      <c r="N27" s="21"/>
      <c r="O27" s="26" t="s">
        <v>14</v>
      </c>
      <c r="P27" s="21"/>
      <c r="Q27" s="21"/>
      <c r="R27" s="16" t="str">
        <f>$I$6</f>
        <v>AVE</v>
      </c>
      <c r="S27" s="21"/>
      <c r="T27" s="18"/>
      <c r="U27" s="21"/>
      <c r="V27" s="21"/>
      <c r="W27" s="21"/>
    </row>
    <row r="28" spans="1:23" ht="15.75">
      <c r="A28" s="28" t="str">
        <f>D22</f>
        <v>HESSU</v>
      </c>
      <c r="B28" s="38" t="s">
        <v>22</v>
      </c>
      <c r="C28" s="38" t="s">
        <v>22</v>
      </c>
      <c r="D28" s="47"/>
      <c r="E28" s="17"/>
      <c r="F28" s="17"/>
      <c r="G28" s="17"/>
      <c r="H28" s="33"/>
      <c r="I28" s="21"/>
      <c r="J28" s="18"/>
      <c r="K28" s="18"/>
      <c r="L28" s="21"/>
      <c r="M28" s="18"/>
      <c r="N28" s="33" t="s">
        <v>18</v>
      </c>
      <c r="O28" s="33" t="s">
        <v>19</v>
      </c>
      <c r="P28" s="33" t="s">
        <v>20</v>
      </c>
      <c r="Q28" s="33"/>
      <c r="R28" s="18"/>
      <c r="S28" s="21"/>
      <c r="T28" s="18"/>
      <c r="U28" s="33" t="s">
        <v>18</v>
      </c>
      <c r="V28" s="33" t="s">
        <v>19</v>
      </c>
      <c r="W28" s="33" t="s">
        <v>20</v>
      </c>
    </row>
    <row r="29" spans="1:23" ht="15.75">
      <c r="A29" s="48"/>
      <c r="B29" s="49"/>
      <c r="C29" s="49"/>
      <c r="D29" s="50"/>
      <c r="E29" s="17"/>
      <c r="F29" s="17"/>
      <c r="G29" s="17"/>
      <c r="H29" s="33"/>
      <c r="I29" s="21"/>
      <c r="J29" s="18"/>
      <c r="K29" s="18" t="str">
        <f>$I$4</f>
        <v>KT</v>
      </c>
      <c r="L29" s="21" t="s">
        <v>21</v>
      </c>
      <c r="M29" s="18" t="str">
        <f>I2</f>
        <v>ARI</v>
      </c>
      <c r="N29" s="21">
        <f>IF(O29&gt;P29,1,(IF(O29=P29,0.5,0)))</f>
        <v>0</v>
      </c>
      <c r="O29" s="21">
        <v>2</v>
      </c>
      <c r="P29" s="21">
        <v>7</v>
      </c>
      <c r="Q29" s="21"/>
      <c r="R29" s="18" t="str">
        <f>$I$6</f>
        <v>AVE</v>
      </c>
      <c r="S29" s="21" t="s">
        <v>21</v>
      </c>
      <c r="T29" s="18" t="str">
        <f>I7</f>
        <v>URKKI</v>
      </c>
      <c r="U29" s="21">
        <f>IF(V29&gt;W29,1,(IF(V29=W29,0.5,0)))</f>
        <v>1</v>
      </c>
      <c r="V29" s="21">
        <v>6</v>
      </c>
      <c r="W29" s="21">
        <v>3</v>
      </c>
    </row>
    <row r="30" spans="5:23" ht="15.75">
      <c r="E30" s="17"/>
      <c r="F30" s="17"/>
      <c r="G30" s="17"/>
      <c r="H30" s="16"/>
      <c r="I30" s="18"/>
      <c r="J30" s="18"/>
      <c r="K30" s="18" t="str">
        <f>$I$4</f>
        <v>KT</v>
      </c>
      <c r="L30" s="21" t="s">
        <v>21</v>
      </c>
      <c r="M30" s="18" t="str">
        <f>I3</f>
        <v>MASA</v>
      </c>
      <c r="N30" s="21">
        <f>IF(O30&gt;P30,1,(IF(O30=P30,0.5,0)))</f>
        <v>1</v>
      </c>
      <c r="O30" s="21">
        <v>4</v>
      </c>
      <c r="P30" s="21">
        <v>3</v>
      </c>
      <c r="Q30" s="21"/>
      <c r="R30" s="18" t="str">
        <f>$I$6</f>
        <v>AVE</v>
      </c>
      <c r="S30" s="21" t="s">
        <v>21</v>
      </c>
      <c r="T30" s="18" t="str">
        <f>I8</f>
        <v>HESSU</v>
      </c>
      <c r="U30" s="21">
        <f>IF(V30&gt;W30,1,(IF(V30=W30,0.5,0)))</f>
        <v>0</v>
      </c>
      <c r="V30" s="21">
        <v>4</v>
      </c>
      <c r="W30" s="21">
        <v>6</v>
      </c>
    </row>
    <row r="31" spans="5:23" ht="15.75">
      <c r="E31" s="17"/>
      <c r="F31" s="17"/>
      <c r="G31" s="17"/>
      <c r="H31" s="16"/>
      <c r="I31" s="18"/>
      <c r="J31" s="18"/>
      <c r="K31" s="18" t="str">
        <f>$I$4</f>
        <v>KT</v>
      </c>
      <c r="L31" s="21" t="s">
        <v>21</v>
      </c>
      <c r="M31" s="18" t="str">
        <f>I5</f>
        <v>TOPI</v>
      </c>
      <c r="N31" s="21">
        <f>IF(O31&gt;P31,1,(IF(O31=P31,0.5,0)))</f>
        <v>0</v>
      </c>
      <c r="O31" s="21">
        <v>2</v>
      </c>
      <c r="P31" s="21">
        <v>8</v>
      </c>
      <c r="Q31" s="21"/>
      <c r="R31" s="18" t="str">
        <f>$I$6</f>
        <v>AVE</v>
      </c>
      <c r="S31" s="21" t="s">
        <v>21</v>
      </c>
      <c r="T31" s="18"/>
      <c r="U31" s="21"/>
      <c r="V31" s="21"/>
      <c r="W31" s="21"/>
    </row>
    <row r="32" spans="1:23" ht="15.75">
      <c r="A32" s="63" t="s">
        <v>30</v>
      </c>
      <c r="B32" s="17"/>
      <c r="C32" s="17"/>
      <c r="D32" s="17"/>
      <c r="E32" s="17"/>
      <c r="F32" s="17"/>
      <c r="G32" s="17"/>
      <c r="H32" s="16"/>
      <c r="I32" s="18"/>
      <c r="J32" s="18"/>
      <c r="K32" s="44" t="str">
        <f>K27</f>
        <v>KT</v>
      </c>
      <c r="L32" s="45"/>
      <c r="M32" s="45"/>
      <c r="N32" s="46">
        <f>SUM(N29:N31)</f>
        <v>1</v>
      </c>
      <c r="O32" s="44">
        <f>SUM(O29:O31)</f>
        <v>8</v>
      </c>
      <c r="P32" s="44">
        <f>SUM(P29:P31)</f>
        <v>18</v>
      </c>
      <c r="Q32" s="44"/>
      <c r="R32" s="44" t="str">
        <f>R27</f>
        <v>AVE</v>
      </c>
      <c r="S32" s="45"/>
      <c r="T32" s="45"/>
      <c r="U32" s="44">
        <f>SUM(U29:U31)</f>
        <v>1</v>
      </c>
      <c r="V32" s="44">
        <f>SUM(V29:V31)</f>
        <v>10</v>
      </c>
      <c r="W32" s="44">
        <f>SUM(W29:W31)</f>
        <v>9</v>
      </c>
    </row>
    <row r="33" spans="2:23" ht="15.75">
      <c r="B33" s="17"/>
      <c r="C33" s="17"/>
      <c r="D33" s="17"/>
      <c r="E33" s="17"/>
      <c r="F33" s="17"/>
      <c r="G33" s="17"/>
      <c r="H33" s="16"/>
      <c r="I33" s="18"/>
      <c r="J33" s="18"/>
      <c r="K33" s="17"/>
      <c r="L33" s="17"/>
      <c r="M33" s="17"/>
      <c r="N33" s="17"/>
      <c r="O33" s="17"/>
      <c r="P33" s="17"/>
      <c r="Q33" s="17"/>
      <c r="R33" s="17"/>
      <c r="S33" s="17"/>
      <c r="T33" s="54"/>
      <c r="U33" s="17"/>
      <c r="V33" s="17"/>
      <c r="W33" s="17"/>
    </row>
    <row r="34" spans="1:23" ht="15.75">
      <c r="A34" s="20" t="s">
        <v>12</v>
      </c>
      <c r="B34" s="17"/>
      <c r="C34" s="64" t="s">
        <v>113</v>
      </c>
      <c r="D34" s="17"/>
      <c r="E34" s="17"/>
      <c r="F34" s="17"/>
      <c r="G34" s="17"/>
      <c r="H34" s="16"/>
      <c r="I34" s="18"/>
      <c r="J34" s="18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1:23" ht="15.75">
      <c r="A35" s="17"/>
      <c r="B35" s="21" t="s">
        <v>109</v>
      </c>
      <c r="C35" s="21" t="s">
        <v>110</v>
      </c>
      <c r="D35" s="21" t="s">
        <v>111</v>
      </c>
      <c r="E35" s="58" t="s">
        <v>112</v>
      </c>
      <c r="F35" s="17"/>
      <c r="G35" s="17"/>
      <c r="H35" s="16"/>
      <c r="I35" s="18"/>
      <c r="J35" s="18"/>
      <c r="K35" s="16" t="str">
        <f>$I$5</f>
        <v>TOPI</v>
      </c>
      <c r="L35" s="21"/>
      <c r="M35" s="18"/>
      <c r="N35" s="21"/>
      <c r="O35" s="26" t="s">
        <v>14</v>
      </c>
      <c r="P35" s="21"/>
      <c r="Q35" s="21"/>
      <c r="R35" s="16"/>
      <c r="S35" s="21"/>
      <c r="T35" s="18"/>
      <c r="U35" s="21"/>
      <c r="V35" s="21"/>
      <c r="W35" s="21"/>
    </row>
    <row r="36" spans="1:23" ht="15.75">
      <c r="A36" s="17"/>
      <c r="B36" s="58"/>
      <c r="C36" s="58"/>
      <c r="D36" s="58"/>
      <c r="E36" s="58"/>
      <c r="F36" s="17"/>
      <c r="G36" s="17"/>
      <c r="H36" s="16"/>
      <c r="I36" s="18"/>
      <c r="J36" s="18"/>
      <c r="K36" s="18"/>
      <c r="L36" s="21"/>
      <c r="M36" s="18"/>
      <c r="N36" s="33" t="s">
        <v>18</v>
      </c>
      <c r="O36" s="33" t="s">
        <v>19</v>
      </c>
      <c r="P36" s="33" t="s">
        <v>20</v>
      </c>
      <c r="Q36" s="33"/>
      <c r="R36" s="18"/>
      <c r="S36" s="21"/>
      <c r="T36" s="18"/>
      <c r="U36" s="33"/>
      <c r="V36" s="33"/>
      <c r="W36" s="33"/>
    </row>
    <row r="37" spans="1:23" ht="15.75">
      <c r="A37" s="18" t="str">
        <f>I2</f>
        <v>ARI</v>
      </c>
      <c r="B37" s="21">
        <f>N16</f>
        <v>3</v>
      </c>
      <c r="C37" s="21">
        <f>O16</f>
        <v>20</v>
      </c>
      <c r="D37" s="21">
        <f>P16</f>
        <v>5</v>
      </c>
      <c r="E37" s="58">
        <f>C37-D37</f>
        <v>15</v>
      </c>
      <c r="F37" s="17"/>
      <c r="G37" s="17"/>
      <c r="H37" s="16"/>
      <c r="I37" s="18"/>
      <c r="J37" s="18"/>
      <c r="K37" s="18" t="str">
        <f>$I$5</f>
        <v>TOPI</v>
      </c>
      <c r="L37" s="21" t="s">
        <v>21</v>
      </c>
      <c r="M37" s="18" t="str">
        <f>I2</f>
        <v>ARI</v>
      </c>
      <c r="N37" s="21">
        <f>IF(O37&gt;P37,1,(IF(O37=P37,0.5,0)))</f>
        <v>0</v>
      </c>
      <c r="O37" s="21">
        <v>2</v>
      </c>
      <c r="P37" s="21">
        <v>5</v>
      </c>
      <c r="Q37" s="21"/>
      <c r="R37" s="18"/>
      <c r="S37" s="21"/>
      <c r="T37" s="18"/>
      <c r="U37" s="21"/>
      <c r="V37" s="21"/>
      <c r="W37" s="21"/>
    </row>
    <row r="38" spans="1:23" ht="15.75">
      <c r="A38" s="18" t="s">
        <v>7</v>
      </c>
      <c r="B38" s="21">
        <f>N40</f>
        <v>2</v>
      </c>
      <c r="C38" s="21">
        <f>O40</f>
        <v>20</v>
      </c>
      <c r="D38" s="21">
        <f>P40</f>
        <v>7</v>
      </c>
      <c r="E38" s="58">
        <f>C38-D38</f>
        <v>13</v>
      </c>
      <c r="F38" s="17"/>
      <c r="G38" s="17"/>
      <c r="H38" s="16"/>
      <c r="I38" s="18"/>
      <c r="J38" s="18"/>
      <c r="K38" s="18" t="str">
        <f>$I$5</f>
        <v>TOPI</v>
      </c>
      <c r="L38" s="21" t="s">
        <v>21</v>
      </c>
      <c r="M38" s="18" t="str">
        <f>I3</f>
        <v>MASA</v>
      </c>
      <c r="N38" s="21">
        <f>IF(O38&gt;P38,1,(IF(O38=P38,0.5,0)))</f>
        <v>1</v>
      </c>
      <c r="O38" s="21">
        <v>10</v>
      </c>
      <c r="P38" s="21">
        <v>0</v>
      </c>
      <c r="Q38" s="21"/>
      <c r="R38" s="18"/>
      <c r="S38" s="21"/>
      <c r="T38" s="18"/>
      <c r="U38" s="21"/>
      <c r="V38" s="21"/>
      <c r="W38" s="21"/>
    </row>
    <row r="39" spans="1:23" ht="15.75">
      <c r="A39" s="18" t="s">
        <v>114</v>
      </c>
      <c r="B39" s="21">
        <f>N32</f>
        <v>1</v>
      </c>
      <c r="C39" s="21">
        <f>O32</f>
        <v>8</v>
      </c>
      <c r="D39" s="21">
        <f>P32</f>
        <v>18</v>
      </c>
      <c r="E39" s="58">
        <f>C39-D39</f>
        <v>-10</v>
      </c>
      <c r="F39" s="17"/>
      <c r="G39" s="17"/>
      <c r="H39" s="16"/>
      <c r="I39" s="18"/>
      <c r="J39" s="18"/>
      <c r="K39" s="18" t="str">
        <f>$I$5</f>
        <v>TOPI</v>
      </c>
      <c r="L39" s="21" t="s">
        <v>21</v>
      </c>
      <c r="M39" s="18" t="str">
        <f>I4</f>
        <v>KT</v>
      </c>
      <c r="N39" s="21">
        <f>IF(O39&gt;P39,1,(IF(O39=P39,0.5,0)))</f>
        <v>1</v>
      </c>
      <c r="O39" s="21">
        <v>8</v>
      </c>
      <c r="P39" s="21">
        <v>2</v>
      </c>
      <c r="Q39" s="21"/>
      <c r="R39" s="52"/>
      <c r="S39" s="53"/>
      <c r="T39" s="52"/>
      <c r="U39" s="53"/>
      <c r="V39" s="53"/>
      <c r="W39" s="53"/>
    </row>
    <row r="40" spans="1:23" ht="15.75">
      <c r="A40" s="18" t="s">
        <v>5</v>
      </c>
      <c r="B40" s="21">
        <f>N24</f>
        <v>0</v>
      </c>
      <c r="C40" s="21">
        <f>O24</f>
        <v>4</v>
      </c>
      <c r="D40" s="21">
        <f>P24</f>
        <v>22</v>
      </c>
      <c r="E40" s="58">
        <f>C40-D40</f>
        <v>-18</v>
      </c>
      <c r="F40" s="17"/>
      <c r="G40" s="17"/>
      <c r="H40" s="16"/>
      <c r="I40" s="18"/>
      <c r="J40" s="18"/>
      <c r="K40" s="44" t="str">
        <f>K35</f>
        <v>TOPI</v>
      </c>
      <c r="L40" s="45"/>
      <c r="M40" s="45"/>
      <c r="N40" s="46">
        <f>SUM(N37:N39)</f>
        <v>2</v>
      </c>
      <c r="O40" s="44">
        <f>SUM(O37:O39)</f>
        <v>20</v>
      </c>
      <c r="P40" s="44">
        <f>SUM(P37:P39)</f>
        <v>7</v>
      </c>
      <c r="Q40" s="57"/>
      <c r="R40" s="57"/>
      <c r="S40" s="54"/>
      <c r="T40" s="54"/>
      <c r="U40" s="57"/>
      <c r="V40" s="57"/>
      <c r="W40" s="57"/>
    </row>
    <row r="41" spans="6:23" ht="15.75">
      <c r="F41" s="17"/>
      <c r="G41" s="17"/>
      <c r="H41" s="16"/>
      <c r="I41" s="18"/>
      <c r="J41" s="18"/>
      <c r="K41" s="17"/>
      <c r="L41" s="17"/>
      <c r="M41" s="17"/>
      <c r="N41" s="17"/>
      <c r="O41" s="17"/>
      <c r="P41" s="17"/>
      <c r="Q41" s="17"/>
      <c r="R41" s="18"/>
      <c r="S41" s="18"/>
      <c r="T41" s="18"/>
      <c r="U41" s="21"/>
      <c r="V41" s="21"/>
      <c r="W41" s="21"/>
    </row>
    <row r="42" spans="1:23" ht="15.75">
      <c r="A42" s="20" t="s">
        <v>26</v>
      </c>
      <c r="B42" s="55"/>
      <c r="C42" s="55"/>
      <c r="D42" s="55"/>
      <c r="E42" s="56"/>
      <c r="F42" s="17"/>
      <c r="G42" s="17"/>
      <c r="H42" s="16"/>
      <c r="I42" s="18"/>
      <c r="J42" s="18"/>
      <c r="K42" s="17"/>
      <c r="L42" s="17"/>
      <c r="M42" s="17"/>
      <c r="N42" s="17"/>
      <c r="O42" s="17"/>
      <c r="P42" s="17"/>
      <c r="Q42" s="17"/>
      <c r="R42" s="18"/>
      <c r="S42" s="18"/>
      <c r="T42" s="18"/>
      <c r="U42" s="21"/>
      <c r="V42" s="21"/>
      <c r="W42" s="21"/>
    </row>
    <row r="43" spans="6:23" ht="15.75">
      <c r="F43" s="17"/>
      <c r="G43" s="17"/>
      <c r="H43" s="16"/>
      <c r="I43" s="18"/>
      <c r="J43" s="18"/>
      <c r="K43" s="20" t="s">
        <v>31</v>
      </c>
      <c r="L43" s="17"/>
      <c r="M43" s="17"/>
      <c r="N43" s="17"/>
      <c r="O43" s="17"/>
      <c r="P43" s="17"/>
      <c r="Q43" s="17"/>
      <c r="R43" s="18"/>
      <c r="S43" s="18"/>
      <c r="T43" s="18"/>
      <c r="U43" s="21"/>
      <c r="V43" s="21"/>
      <c r="W43" s="21"/>
    </row>
    <row r="44" spans="1:23" ht="15.75">
      <c r="A44" s="18" t="s">
        <v>13</v>
      </c>
      <c r="B44" s="66">
        <f>U24</f>
        <v>2</v>
      </c>
      <c r="C44" s="66">
        <f>V24</f>
        <v>13</v>
      </c>
      <c r="D44" s="66">
        <f>W24</f>
        <v>5</v>
      </c>
      <c r="E44" s="58">
        <f>C44-D44</f>
        <v>8</v>
      </c>
      <c r="F44" s="17"/>
      <c r="G44" s="17"/>
      <c r="H44" s="16"/>
      <c r="I44" s="18"/>
      <c r="J44" s="18"/>
      <c r="K44" s="17"/>
      <c r="L44" s="17"/>
      <c r="M44" s="17"/>
      <c r="N44" s="17"/>
      <c r="O44" s="17"/>
      <c r="P44" s="17"/>
      <c r="Q44" s="17"/>
      <c r="R44" s="18"/>
      <c r="S44" s="18"/>
      <c r="T44" s="18"/>
      <c r="U44" s="21"/>
      <c r="V44" s="21"/>
      <c r="W44" s="21"/>
    </row>
    <row r="45" spans="1:23" ht="15.75">
      <c r="A45" s="18" t="str">
        <f>I6</f>
        <v>AVE</v>
      </c>
      <c r="B45" s="21">
        <f>U32</f>
        <v>1</v>
      </c>
      <c r="C45" s="21">
        <f>V32</f>
        <v>10</v>
      </c>
      <c r="D45" s="21">
        <f>W32</f>
        <v>9</v>
      </c>
      <c r="E45" s="58">
        <f>C45-D45</f>
        <v>1</v>
      </c>
      <c r="F45" s="17"/>
      <c r="G45" s="17"/>
      <c r="H45" s="16"/>
      <c r="I45" s="18"/>
      <c r="J45" s="18"/>
      <c r="K45" s="17" t="s">
        <v>32</v>
      </c>
      <c r="L45" s="58" t="s">
        <v>21</v>
      </c>
      <c r="M45" s="17" t="s">
        <v>33</v>
      </c>
      <c r="N45" s="17"/>
      <c r="O45" s="33" t="s">
        <v>19</v>
      </c>
      <c r="P45" s="33" t="s">
        <v>20</v>
      </c>
      <c r="Q45" s="33"/>
      <c r="R45" s="18"/>
      <c r="S45" s="18"/>
      <c r="T45" s="18"/>
      <c r="U45" s="21"/>
      <c r="V45" s="21"/>
      <c r="W45" s="21"/>
    </row>
    <row r="46" spans="1:23" ht="15.75">
      <c r="A46" s="17" t="s">
        <v>10</v>
      </c>
      <c r="B46" s="21">
        <f>U16</f>
        <v>0</v>
      </c>
      <c r="C46" s="21">
        <f>V16</f>
        <v>4</v>
      </c>
      <c r="D46" s="21">
        <f>W16</f>
        <v>13</v>
      </c>
      <c r="E46" s="58">
        <f>C46-D46</f>
        <v>-9</v>
      </c>
      <c r="F46" s="17"/>
      <c r="G46" s="17"/>
      <c r="H46" s="16"/>
      <c r="I46" s="18"/>
      <c r="J46" s="18"/>
      <c r="K46" s="17"/>
      <c r="L46" s="58" t="s">
        <v>21</v>
      </c>
      <c r="M46" s="17"/>
      <c r="N46" s="21"/>
      <c r="O46" s="21"/>
      <c r="P46" s="21"/>
      <c r="Q46" s="21"/>
      <c r="R46" s="18"/>
      <c r="S46" s="18"/>
      <c r="T46" s="18"/>
      <c r="U46" s="21"/>
      <c r="V46" s="21"/>
      <c r="W46" s="21"/>
    </row>
    <row r="47" spans="1:23" ht="15.75">
      <c r="A47" s="17"/>
      <c r="B47" s="17"/>
      <c r="C47" s="17"/>
      <c r="D47" s="17"/>
      <c r="E47" s="17"/>
      <c r="F47" s="17"/>
      <c r="G47" s="17"/>
      <c r="H47" s="16"/>
      <c r="I47" s="18"/>
      <c r="J47" s="18"/>
      <c r="K47" s="17"/>
      <c r="L47" s="17"/>
      <c r="M47" s="17"/>
      <c r="N47" s="17"/>
      <c r="O47" s="17"/>
      <c r="P47" s="17"/>
      <c r="Q47" s="17"/>
      <c r="R47" s="18"/>
      <c r="S47" s="18"/>
      <c r="T47" s="18"/>
      <c r="U47" s="21"/>
      <c r="V47" s="21"/>
      <c r="W47" s="21"/>
    </row>
    <row r="48" spans="1:23" ht="15.75">
      <c r="A48" s="17"/>
      <c r="B48" s="17"/>
      <c r="C48" s="17"/>
      <c r="D48" s="17"/>
      <c r="E48" s="17"/>
      <c r="F48" s="17"/>
      <c r="G48" s="17"/>
      <c r="H48" s="16"/>
      <c r="I48" s="18"/>
      <c r="J48" s="18"/>
      <c r="K48" s="18" t="s">
        <v>34</v>
      </c>
      <c r="L48" s="21" t="s">
        <v>21</v>
      </c>
      <c r="M48" s="18" t="s">
        <v>35</v>
      </c>
      <c r="N48" s="21"/>
      <c r="O48" s="21"/>
      <c r="P48" s="21"/>
      <c r="Q48" s="21"/>
      <c r="R48" s="18"/>
      <c r="S48" s="18"/>
      <c r="T48" s="18"/>
      <c r="U48" s="21"/>
      <c r="V48" s="21"/>
      <c r="W48" s="21"/>
    </row>
    <row r="49" spans="1:23" ht="15.75">
      <c r="A49" s="16" t="s">
        <v>31</v>
      </c>
      <c r="B49" s="17"/>
      <c r="C49" s="18" t="s">
        <v>36</v>
      </c>
      <c r="D49" s="19"/>
      <c r="E49" s="65" t="s">
        <v>17</v>
      </c>
      <c r="H49" s="16"/>
      <c r="I49" s="18"/>
      <c r="J49" s="18"/>
      <c r="K49" s="17"/>
      <c r="L49" s="58" t="s">
        <v>21</v>
      </c>
      <c r="M49" s="17"/>
      <c r="N49" s="17"/>
      <c r="O49" s="58"/>
      <c r="P49" s="58"/>
      <c r="Q49" s="58"/>
      <c r="R49" s="18"/>
      <c r="S49" s="18"/>
      <c r="T49" s="18"/>
      <c r="U49" s="21"/>
      <c r="V49" s="21"/>
      <c r="W49" s="21"/>
    </row>
    <row r="50" spans="1:23" ht="15.75">
      <c r="A50" s="16"/>
      <c r="B50" s="17"/>
      <c r="C50" s="17" t="s">
        <v>37</v>
      </c>
      <c r="D50" s="64"/>
      <c r="E50" s="18" t="s">
        <v>27</v>
      </c>
      <c r="H50" s="16"/>
      <c r="I50" s="18"/>
      <c r="J50" s="18"/>
      <c r="K50" s="17"/>
      <c r="L50" s="17"/>
      <c r="M50" s="17"/>
      <c r="N50" s="17"/>
      <c r="O50" s="17"/>
      <c r="P50" s="17"/>
      <c r="Q50" s="17"/>
      <c r="R50" s="18"/>
      <c r="S50" s="18"/>
      <c r="T50" s="18"/>
      <c r="U50" s="21"/>
      <c r="V50" s="21"/>
      <c r="W50" s="21"/>
    </row>
    <row r="51" spans="1:23" ht="15.75">
      <c r="A51" s="26"/>
      <c r="B51" s="18"/>
      <c r="C51" s="19"/>
      <c r="D51" s="18"/>
      <c r="E51" s="55"/>
      <c r="F51" s="17"/>
      <c r="G51" s="17"/>
      <c r="H51" s="16"/>
      <c r="I51" s="18"/>
      <c r="J51" s="18"/>
      <c r="K51" s="20" t="s">
        <v>38</v>
      </c>
      <c r="L51" s="17"/>
      <c r="M51" s="17"/>
      <c r="N51" s="17"/>
      <c r="O51" s="17"/>
      <c r="P51" s="17"/>
      <c r="Q51" s="17"/>
      <c r="R51" s="17"/>
      <c r="S51" s="18"/>
      <c r="T51" s="18"/>
      <c r="U51" s="21"/>
      <c r="V51" s="21"/>
      <c r="W51" s="21"/>
    </row>
    <row r="52" spans="1:23" ht="15.75">
      <c r="A52" s="20" t="s">
        <v>42</v>
      </c>
      <c r="B52" s="17"/>
      <c r="C52" s="17" t="s">
        <v>43</v>
      </c>
      <c r="D52" s="17"/>
      <c r="E52" s="65" t="s">
        <v>44</v>
      </c>
      <c r="F52" s="60"/>
      <c r="G52" s="19"/>
      <c r="H52" s="16"/>
      <c r="I52" s="18"/>
      <c r="J52" s="18"/>
      <c r="K52" s="17"/>
      <c r="L52" s="17"/>
      <c r="M52" s="17"/>
      <c r="N52" s="17"/>
      <c r="O52" s="17"/>
      <c r="P52" s="17"/>
      <c r="Q52" s="17"/>
      <c r="R52" s="17"/>
      <c r="S52" s="18"/>
      <c r="T52" s="18"/>
      <c r="U52" s="21"/>
      <c r="V52" s="21"/>
      <c r="W52" s="21"/>
    </row>
    <row r="53" spans="1:23" ht="15.75">
      <c r="A53" s="17"/>
      <c r="B53" s="17"/>
      <c r="C53" s="17"/>
      <c r="D53" s="17"/>
      <c r="E53" s="17"/>
      <c r="F53" s="17"/>
      <c r="G53" s="17"/>
      <c r="H53" s="16"/>
      <c r="I53" s="18"/>
      <c r="J53" s="18"/>
      <c r="K53" s="17" t="s">
        <v>39</v>
      </c>
      <c r="L53" s="58" t="s">
        <v>21</v>
      </c>
      <c r="M53" s="17" t="s">
        <v>40</v>
      </c>
      <c r="N53" s="17"/>
      <c r="O53" s="58"/>
      <c r="P53" s="58"/>
      <c r="Q53" s="58"/>
      <c r="R53" s="17"/>
      <c r="S53" s="18"/>
      <c r="T53" s="18"/>
      <c r="U53" s="21"/>
      <c r="V53" s="21"/>
      <c r="W53" s="21"/>
    </row>
    <row r="54" spans="1:23" ht="15.75">
      <c r="A54" s="20" t="s">
        <v>46</v>
      </c>
      <c r="B54" s="18"/>
      <c r="C54" s="59" t="s">
        <v>47</v>
      </c>
      <c r="D54" s="18"/>
      <c r="E54" s="65" t="s">
        <v>48</v>
      </c>
      <c r="F54" s="17"/>
      <c r="G54" s="17"/>
      <c r="H54" s="16"/>
      <c r="I54" s="18"/>
      <c r="J54" s="18"/>
      <c r="K54" s="17" t="s">
        <v>41</v>
      </c>
      <c r="L54" s="58" t="s">
        <v>21</v>
      </c>
      <c r="M54" s="17" t="s">
        <v>5</v>
      </c>
      <c r="N54" s="17"/>
      <c r="O54" s="58">
        <v>5</v>
      </c>
      <c r="P54" s="58">
        <v>0</v>
      </c>
      <c r="Q54" s="58"/>
      <c r="R54" s="17"/>
      <c r="S54" s="18"/>
      <c r="T54" s="18"/>
      <c r="U54" s="21"/>
      <c r="V54" s="21"/>
      <c r="W54" s="21"/>
    </row>
    <row r="55" spans="1:23" ht="15.75">
      <c r="A55" s="17"/>
      <c r="B55" s="17"/>
      <c r="C55" s="20"/>
      <c r="D55" s="20"/>
      <c r="E55" s="16"/>
      <c r="F55" s="17"/>
      <c r="G55" s="17"/>
      <c r="H55" s="16"/>
      <c r="I55" s="18"/>
      <c r="J55" s="18"/>
      <c r="K55" s="17"/>
      <c r="L55" s="17"/>
      <c r="M55" s="17"/>
      <c r="N55" s="17"/>
      <c r="O55" s="17"/>
      <c r="P55" s="17"/>
      <c r="Q55" s="17"/>
      <c r="R55" s="17"/>
      <c r="S55" s="18"/>
      <c r="T55" s="18"/>
      <c r="U55" s="21"/>
      <c r="V55" s="21"/>
      <c r="W55" s="21"/>
    </row>
    <row r="56" spans="6:23" ht="15.75">
      <c r="F56" s="17"/>
      <c r="G56" s="17"/>
      <c r="H56" s="16"/>
      <c r="I56" s="18"/>
      <c r="J56" s="18"/>
      <c r="K56" s="20" t="s">
        <v>45</v>
      </c>
      <c r="L56" s="17"/>
      <c r="M56" s="17"/>
      <c r="N56" s="17"/>
      <c r="O56" s="17"/>
      <c r="P56" s="17"/>
      <c r="Q56" s="17"/>
      <c r="R56" s="17"/>
      <c r="S56" s="18"/>
      <c r="T56" s="18"/>
      <c r="U56" s="21"/>
      <c r="V56" s="21"/>
      <c r="W56" s="21"/>
    </row>
    <row r="57" spans="8:23" ht="15.75">
      <c r="H57" s="16"/>
      <c r="I57" s="18"/>
      <c r="J57" s="18"/>
      <c r="K57" s="17"/>
      <c r="L57" s="17"/>
      <c r="M57" s="17"/>
      <c r="N57" s="17"/>
      <c r="O57" s="17"/>
      <c r="P57" s="17"/>
      <c r="Q57" s="17"/>
      <c r="R57" s="17"/>
      <c r="S57" s="18"/>
      <c r="T57" s="18"/>
      <c r="U57" s="21"/>
      <c r="V57" s="21"/>
      <c r="W57" s="21"/>
    </row>
    <row r="58" spans="1:23" ht="20.25">
      <c r="A58" s="17"/>
      <c r="B58" s="17"/>
      <c r="C58" s="17"/>
      <c r="D58" s="17"/>
      <c r="E58" s="17"/>
      <c r="F58" s="62"/>
      <c r="G58" s="17"/>
      <c r="H58" s="16"/>
      <c r="I58" s="18"/>
      <c r="J58" s="18"/>
      <c r="K58" s="17"/>
      <c r="L58" s="17" t="s">
        <v>21</v>
      </c>
      <c r="M58" s="17"/>
      <c r="N58" s="17"/>
      <c r="O58" s="58"/>
      <c r="P58" s="58"/>
      <c r="Q58" s="58"/>
      <c r="R58" s="17"/>
      <c r="S58" s="18"/>
      <c r="T58" s="18"/>
      <c r="U58" s="21"/>
      <c r="V58" s="21"/>
      <c r="W58" s="21"/>
    </row>
    <row r="59" spans="1:23" ht="15.75">
      <c r="A59" s="17"/>
      <c r="B59" s="17"/>
      <c r="C59" s="17"/>
      <c r="D59" s="17"/>
      <c r="E59" s="17"/>
      <c r="F59" s="17"/>
      <c r="G59" s="17"/>
      <c r="H59" s="16"/>
      <c r="I59" s="18"/>
      <c r="J59" s="18"/>
      <c r="K59" s="17"/>
      <c r="L59" s="58"/>
      <c r="M59" s="17"/>
      <c r="N59" s="17"/>
      <c r="O59" s="58"/>
      <c r="P59" s="58"/>
      <c r="Q59" s="58"/>
      <c r="R59" s="17"/>
      <c r="S59" s="18"/>
      <c r="T59" s="18"/>
      <c r="U59" s="21"/>
      <c r="V59" s="21"/>
      <c r="W59" s="21"/>
    </row>
    <row r="60" spans="1:23" ht="15.75">
      <c r="A60" s="17"/>
      <c r="B60" s="17"/>
      <c r="C60" s="17"/>
      <c r="D60" s="17"/>
      <c r="E60" s="17"/>
      <c r="F60" s="17"/>
      <c r="G60" s="17"/>
      <c r="H60" s="16"/>
      <c r="I60" s="18"/>
      <c r="J60" s="18"/>
      <c r="K60" s="20" t="s">
        <v>49</v>
      </c>
      <c r="L60" s="58"/>
      <c r="M60" s="17"/>
      <c r="N60" s="17"/>
      <c r="O60" s="58"/>
      <c r="P60" s="58"/>
      <c r="Q60" s="58"/>
      <c r="R60" s="17"/>
      <c r="S60" s="18"/>
      <c r="T60" s="18"/>
      <c r="U60" s="21"/>
      <c r="V60" s="21"/>
      <c r="W60" s="21"/>
    </row>
    <row r="61" spans="1:23" ht="15.75">
      <c r="A61" s="17"/>
      <c r="B61" s="17"/>
      <c r="C61" s="17"/>
      <c r="D61" s="17"/>
      <c r="E61" s="17"/>
      <c r="F61" s="17"/>
      <c r="G61" s="17"/>
      <c r="H61" s="16"/>
      <c r="I61" s="18"/>
      <c r="J61" s="18"/>
      <c r="K61" s="17"/>
      <c r="L61" s="17"/>
      <c r="M61" s="17"/>
      <c r="N61" s="17"/>
      <c r="O61" s="17"/>
      <c r="P61" s="17"/>
      <c r="Q61" s="17"/>
      <c r="R61" s="17"/>
      <c r="S61" s="18"/>
      <c r="T61" s="18"/>
      <c r="U61" s="21"/>
      <c r="V61" s="21"/>
      <c r="W61" s="21"/>
    </row>
    <row r="62" spans="1:23" ht="15.75">
      <c r="A62" s="17"/>
      <c r="B62" s="17"/>
      <c r="C62" s="17"/>
      <c r="D62" s="17"/>
      <c r="E62" s="17"/>
      <c r="F62" s="17"/>
      <c r="G62" s="17"/>
      <c r="H62" s="16"/>
      <c r="I62" s="18"/>
      <c r="J62" s="18"/>
      <c r="K62" s="17"/>
      <c r="L62" s="17"/>
      <c r="M62" s="17"/>
      <c r="N62" s="17"/>
      <c r="O62" s="17"/>
      <c r="P62" s="17"/>
      <c r="Q62" s="17"/>
      <c r="R62" s="17"/>
      <c r="S62" s="18"/>
      <c r="T62" s="18"/>
      <c r="U62" s="21"/>
      <c r="V62" s="21"/>
      <c r="W62" s="21"/>
    </row>
    <row r="63" spans="1:23" ht="15.75">
      <c r="A63" s="17"/>
      <c r="B63" s="17"/>
      <c r="C63" s="17"/>
      <c r="D63" s="17"/>
      <c r="E63" s="17"/>
      <c r="F63" s="17"/>
      <c r="G63" s="17"/>
      <c r="H63" s="16"/>
      <c r="I63" s="18"/>
      <c r="J63" s="18"/>
      <c r="K63" s="17"/>
      <c r="L63" s="17"/>
      <c r="M63" s="17"/>
      <c r="N63" s="17"/>
      <c r="O63" s="17"/>
      <c r="P63" s="17"/>
      <c r="Q63" s="17"/>
      <c r="R63" s="17"/>
      <c r="S63" s="18"/>
      <c r="T63" s="18"/>
      <c r="U63" s="21"/>
      <c r="V63" s="21"/>
      <c r="W63" s="21"/>
    </row>
    <row r="64" spans="1:23" ht="15.75">
      <c r="A64" s="17"/>
      <c r="B64" s="17"/>
      <c r="C64" s="17"/>
      <c r="D64" s="17"/>
      <c r="E64" s="17"/>
      <c r="F64" s="17"/>
      <c r="G64" s="17"/>
      <c r="H64" s="16"/>
      <c r="I64" s="18"/>
      <c r="J64" s="18"/>
      <c r="K64" s="17"/>
      <c r="L64" s="17"/>
      <c r="M64" s="17"/>
      <c r="N64" s="17"/>
      <c r="O64" s="17"/>
      <c r="P64" s="17"/>
      <c r="Q64" s="17"/>
      <c r="R64" s="17"/>
      <c r="S64" s="18"/>
      <c r="T64" s="18"/>
      <c r="U64" s="21"/>
      <c r="V64" s="21"/>
      <c r="W64" s="21"/>
    </row>
    <row r="65" spans="1:23" ht="15.75">
      <c r="A65" s="17"/>
      <c r="B65" s="17"/>
      <c r="C65" s="17"/>
      <c r="D65" s="17"/>
      <c r="E65" s="17"/>
      <c r="F65" s="17"/>
      <c r="G65" s="17"/>
      <c r="H65" s="16"/>
      <c r="I65" s="18"/>
      <c r="J65" s="18"/>
      <c r="K65" s="17"/>
      <c r="L65" s="17"/>
      <c r="M65" s="17"/>
      <c r="N65" s="17"/>
      <c r="O65" s="17"/>
      <c r="P65" s="17"/>
      <c r="Q65" s="17"/>
      <c r="R65" s="17"/>
      <c r="S65" s="18"/>
      <c r="T65" s="18"/>
      <c r="U65" s="21"/>
      <c r="V65" s="21"/>
      <c r="W65" s="21"/>
    </row>
    <row r="66" spans="1:23" ht="15.75">
      <c r="A66" s="17"/>
      <c r="B66" s="17"/>
      <c r="C66" s="17"/>
      <c r="D66" s="17"/>
      <c r="E66" s="17"/>
      <c r="F66" s="17"/>
      <c r="G66" s="17"/>
      <c r="H66" s="16"/>
      <c r="I66" s="18"/>
      <c r="J66" s="18"/>
      <c r="K66" s="17"/>
      <c r="L66" s="17"/>
      <c r="M66" s="17"/>
      <c r="N66" s="17"/>
      <c r="O66" s="17"/>
      <c r="P66" s="17"/>
      <c r="Q66" s="17"/>
      <c r="R66" s="17"/>
      <c r="S66" s="18"/>
      <c r="T66" s="18"/>
      <c r="U66" s="21"/>
      <c r="V66" s="21"/>
      <c r="W66" s="21"/>
    </row>
    <row r="67" spans="1:23" ht="15.75">
      <c r="A67" s="17"/>
      <c r="B67" s="17"/>
      <c r="C67" s="17"/>
      <c r="D67" s="17"/>
      <c r="E67" s="17"/>
      <c r="F67" s="17"/>
      <c r="G67" s="17"/>
      <c r="H67" s="16"/>
      <c r="I67" s="18"/>
      <c r="J67" s="18"/>
      <c r="K67" s="17"/>
      <c r="L67" s="17"/>
      <c r="M67" s="17"/>
      <c r="N67" s="17"/>
      <c r="O67" s="17"/>
      <c r="P67" s="17"/>
      <c r="Q67" s="17"/>
      <c r="R67" s="17"/>
      <c r="S67" s="18"/>
      <c r="T67" s="18"/>
      <c r="U67" s="21"/>
      <c r="V67" s="21"/>
      <c r="W67" s="21"/>
    </row>
    <row r="68" spans="1:23" ht="15.75">
      <c r="A68" s="17"/>
      <c r="B68" s="17"/>
      <c r="C68" s="17"/>
      <c r="D68" s="17"/>
      <c r="E68" s="17"/>
      <c r="F68" s="17"/>
      <c r="G68" s="17"/>
      <c r="H68" s="16"/>
      <c r="I68" s="18"/>
      <c r="J68" s="18"/>
      <c r="K68" s="17"/>
      <c r="L68" s="17"/>
      <c r="M68" s="17"/>
      <c r="N68" s="17"/>
      <c r="O68" s="17"/>
      <c r="P68" s="17"/>
      <c r="Q68" s="17"/>
      <c r="R68" s="17"/>
      <c r="S68" s="18"/>
      <c r="T68" s="18"/>
      <c r="U68" s="21"/>
      <c r="V68" s="21"/>
      <c r="W68" s="21"/>
    </row>
    <row r="69" spans="1:23" ht="15.75">
      <c r="A69" s="17"/>
      <c r="B69" s="17"/>
      <c r="C69" s="17"/>
      <c r="D69" s="17"/>
      <c r="E69" s="17"/>
      <c r="F69" s="17"/>
      <c r="G69" s="17"/>
      <c r="H69" s="16"/>
      <c r="I69" s="18"/>
      <c r="J69" s="18"/>
      <c r="K69" s="17"/>
      <c r="L69" s="17"/>
      <c r="M69" s="17"/>
      <c r="N69" s="17"/>
      <c r="O69" s="17"/>
      <c r="P69" s="17"/>
      <c r="Q69" s="17"/>
      <c r="R69" s="17"/>
      <c r="S69" s="18"/>
      <c r="T69" s="18"/>
      <c r="U69" s="21"/>
      <c r="V69" s="21"/>
      <c r="W69" s="21"/>
    </row>
    <row r="70" spans="1:18" ht="24.75" customHeight="1">
      <c r="A70" s="67"/>
      <c r="B70" s="4"/>
      <c r="C70" s="4"/>
      <c r="D70" s="4"/>
      <c r="E70" s="4"/>
      <c r="F70" s="68"/>
      <c r="G70" s="4"/>
      <c r="K70"/>
      <c r="L70"/>
      <c r="M70"/>
      <c r="N70"/>
      <c r="O70"/>
      <c r="P70"/>
      <c r="Q70"/>
      <c r="R70"/>
    </row>
    <row r="71" spans="1:18" ht="24.75" customHeight="1">
      <c r="A71" s="4"/>
      <c r="B71" s="4"/>
      <c r="C71" s="4"/>
      <c r="D71" s="4"/>
      <c r="E71" s="4"/>
      <c r="F71" s="68"/>
      <c r="G71" s="4"/>
      <c r="K71"/>
      <c r="L71"/>
      <c r="M71"/>
      <c r="N71"/>
      <c r="O71"/>
      <c r="P71"/>
      <c r="Q71"/>
      <c r="R71"/>
    </row>
    <row r="72" spans="1:18" ht="24.75" customHeight="1">
      <c r="A72" s="4"/>
      <c r="B72" s="4"/>
      <c r="C72" s="4"/>
      <c r="D72" s="4"/>
      <c r="E72" s="4"/>
      <c r="F72" s="68"/>
      <c r="G72" s="4"/>
      <c r="K72"/>
      <c r="L72"/>
      <c r="M72"/>
      <c r="N72"/>
      <c r="O72"/>
      <c r="P72"/>
      <c r="Q72"/>
      <c r="R72"/>
    </row>
    <row r="73" spans="1:18" ht="24.75" customHeight="1">
      <c r="A73" s="5"/>
      <c r="B73" s="69"/>
      <c r="C73" s="5"/>
      <c r="D73" s="5"/>
      <c r="E73" s="5"/>
      <c r="F73" s="5"/>
      <c r="G73" s="5"/>
      <c r="K73"/>
      <c r="L73"/>
      <c r="M73"/>
      <c r="N73"/>
      <c r="O73"/>
      <c r="P73"/>
      <c r="Q73"/>
      <c r="R73"/>
    </row>
    <row r="74" spans="1:18" ht="24.75" customHeight="1">
      <c r="A74" s="70"/>
      <c r="B74" s="11"/>
      <c r="C74" s="11"/>
      <c r="D74" s="70"/>
      <c r="E74" s="11"/>
      <c r="F74" s="11"/>
      <c r="G74" s="11"/>
      <c r="K74"/>
      <c r="L74"/>
      <c r="M74"/>
      <c r="N74"/>
      <c r="O74"/>
      <c r="P74"/>
      <c r="Q74"/>
      <c r="R74"/>
    </row>
    <row r="75" spans="1:18" ht="24.75" customHeight="1">
      <c r="A75" s="71"/>
      <c r="B75" s="72"/>
      <c r="C75" s="11"/>
      <c r="D75" s="70"/>
      <c r="E75" s="11"/>
      <c r="F75" s="11"/>
      <c r="G75" s="11"/>
      <c r="K75"/>
      <c r="L75"/>
      <c r="M75"/>
      <c r="N75"/>
      <c r="O75"/>
      <c r="P75"/>
      <c r="Q75"/>
      <c r="R75"/>
    </row>
    <row r="76" spans="1:18" ht="24.75" customHeight="1">
      <c r="A76" s="70"/>
      <c r="B76" s="73"/>
      <c r="C76" s="11"/>
      <c r="D76" s="70"/>
      <c r="E76" s="11"/>
      <c r="F76" s="11"/>
      <c r="G76" s="11"/>
      <c r="K76"/>
      <c r="L76"/>
      <c r="M76"/>
      <c r="N76"/>
      <c r="O76"/>
      <c r="P76"/>
      <c r="Q76"/>
      <c r="R76"/>
    </row>
    <row r="77" spans="1:18" ht="24.75" customHeight="1">
      <c r="A77" s="73"/>
      <c r="B77" s="72"/>
      <c r="C77" s="11"/>
      <c r="D77" s="11"/>
      <c r="E77" s="11"/>
      <c r="F77" s="11"/>
      <c r="G77" s="11"/>
      <c r="K77"/>
      <c r="L77"/>
      <c r="M77"/>
      <c r="N77"/>
      <c r="O77"/>
      <c r="P77"/>
      <c r="Q77"/>
      <c r="R77"/>
    </row>
    <row r="78" spans="1:18" ht="24.75" customHeight="1">
      <c r="A78" s="11"/>
      <c r="B78" s="72"/>
      <c r="C78" s="11"/>
      <c r="D78" s="70"/>
      <c r="E78" s="11"/>
      <c r="F78" s="73"/>
      <c r="G78" s="11"/>
      <c r="K78"/>
      <c r="L78"/>
      <c r="M78"/>
      <c r="N78"/>
      <c r="O78"/>
      <c r="P78"/>
      <c r="Q78"/>
      <c r="R78"/>
    </row>
    <row r="79" spans="1:18" ht="24.75" customHeight="1">
      <c r="A79" s="11"/>
      <c r="B79" s="11"/>
      <c r="C79" s="11"/>
      <c r="D79" s="11"/>
      <c r="E79" s="11"/>
      <c r="F79" s="11"/>
      <c r="G79" s="11"/>
      <c r="K79"/>
      <c r="L79"/>
      <c r="M79"/>
      <c r="N79"/>
      <c r="O79"/>
      <c r="P79"/>
      <c r="Q79"/>
      <c r="R79"/>
    </row>
    <row r="80" spans="1:18" ht="24.75" customHeight="1">
      <c r="A80" s="11"/>
      <c r="B80" s="11"/>
      <c r="C80" s="11"/>
      <c r="D80" s="11"/>
      <c r="E80" s="11"/>
      <c r="F80" s="11"/>
      <c r="G80" s="11"/>
      <c r="K80"/>
      <c r="L80"/>
      <c r="M80"/>
      <c r="N80"/>
      <c r="O80"/>
      <c r="P80"/>
      <c r="Q80"/>
      <c r="R80"/>
    </row>
    <row r="81" spans="1:18" ht="24.75" customHeight="1">
      <c r="A81" s="11"/>
      <c r="B81" s="11"/>
      <c r="C81" s="11"/>
      <c r="D81" s="11"/>
      <c r="E81" s="11"/>
      <c r="F81" s="11"/>
      <c r="G81" s="11"/>
      <c r="K81"/>
      <c r="L81"/>
      <c r="M81"/>
      <c r="N81"/>
      <c r="O81"/>
      <c r="P81"/>
      <c r="Q81"/>
      <c r="R81"/>
    </row>
    <row r="82" spans="1:18" ht="24.75" customHeight="1">
      <c r="A82" s="73"/>
      <c r="B82" s="72"/>
      <c r="C82" s="11"/>
      <c r="D82" s="11"/>
      <c r="E82" s="11"/>
      <c r="F82" s="11"/>
      <c r="G82" s="11"/>
      <c r="K82"/>
      <c r="L82"/>
      <c r="M82"/>
      <c r="N82"/>
      <c r="O82"/>
      <c r="P82"/>
      <c r="Q82"/>
      <c r="R82"/>
    </row>
    <row r="83" spans="1:18" ht="15">
      <c r="A83" s="11"/>
      <c r="B83" s="72"/>
      <c r="C83" s="11"/>
      <c r="D83" s="11"/>
      <c r="E83" s="11"/>
      <c r="F83" s="11"/>
      <c r="G83" s="11"/>
      <c r="K83"/>
      <c r="L83"/>
      <c r="M83"/>
      <c r="N83"/>
      <c r="O83"/>
      <c r="P83"/>
      <c r="Q83"/>
      <c r="R83"/>
    </row>
    <row r="84" spans="1:18" ht="15">
      <c r="A84" s="70"/>
      <c r="B84" s="74"/>
      <c r="C84" s="11"/>
      <c r="D84" s="11"/>
      <c r="E84" s="11"/>
      <c r="F84" s="11"/>
      <c r="G84" s="11"/>
      <c r="K84"/>
      <c r="L84"/>
      <c r="M84"/>
      <c r="N84"/>
      <c r="O84"/>
      <c r="P84"/>
      <c r="Q84"/>
      <c r="R84"/>
    </row>
    <row r="85" spans="1:18" ht="15">
      <c r="A85" s="73"/>
      <c r="B85" s="72"/>
      <c r="C85" s="11"/>
      <c r="D85" s="11"/>
      <c r="E85" s="11"/>
      <c r="F85" s="11"/>
      <c r="G85" s="11"/>
      <c r="K85"/>
      <c r="L85"/>
      <c r="M85"/>
      <c r="N85"/>
      <c r="O85"/>
      <c r="P85"/>
      <c r="Q85"/>
      <c r="R85"/>
    </row>
    <row r="86" spans="1:18" ht="15">
      <c r="A86" s="73"/>
      <c r="B86" s="73"/>
      <c r="C86" s="11"/>
      <c r="D86" s="11"/>
      <c r="E86" s="11"/>
      <c r="F86" s="11"/>
      <c r="G86" s="11"/>
      <c r="K86"/>
      <c r="L86"/>
      <c r="M86"/>
      <c r="N86"/>
      <c r="O86"/>
      <c r="P86"/>
      <c r="Q86"/>
      <c r="R86"/>
    </row>
    <row r="87" spans="1:7" ht="15">
      <c r="A87" s="73"/>
      <c r="B87" s="73"/>
      <c r="C87" s="11"/>
      <c r="D87" s="11"/>
      <c r="E87" s="75"/>
      <c r="F87" s="11"/>
      <c r="G87" s="11"/>
    </row>
    <row r="88" spans="1:7" ht="15">
      <c r="A88" s="73"/>
      <c r="B88" s="73"/>
      <c r="C88" s="11"/>
      <c r="D88" s="11"/>
      <c r="E88" s="75"/>
      <c r="F88" s="11"/>
      <c r="G88" s="11"/>
    </row>
    <row r="89" spans="1:7" ht="15">
      <c r="A89" s="73"/>
      <c r="B89" s="73"/>
      <c r="C89" s="11"/>
      <c r="D89" s="11"/>
      <c r="E89" s="75"/>
      <c r="F89" s="11"/>
      <c r="G89" s="11"/>
    </row>
    <row r="90" spans="1:7" ht="15">
      <c r="A90" s="73"/>
      <c r="B90" s="73"/>
      <c r="C90" s="11"/>
      <c r="D90" s="11"/>
      <c r="E90" s="75"/>
      <c r="F90" s="11"/>
      <c r="G90" s="11"/>
    </row>
    <row r="91" spans="1:7" ht="15">
      <c r="A91" s="73"/>
      <c r="B91" s="73"/>
      <c r="C91" s="11"/>
      <c r="D91" s="11"/>
      <c r="E91" s="75"/>
      <c r="F91" s="11"/>
      <c r="G91" s="11"/>
    </row>
    <row r="92" spans="1:7" ht="15">
      <c r="A92" s="73"/>
      <c r="B92" s="76"/>
      <c r="C92" s="11"/>
      <c r="D92" s="11"/>
      <c r="E92" s="75"/>
      <c r="F92" s="11"/>
      <c r="G92" s="11"/>
    </row>
    <row r="93" spans="1:7" ht="15">
      <c r="A93" s="73"/>
      <c r="B93" s="73"/>
      <c r="C93" s="11"/>
      <c r="D93" s="11"/>
      <c r="E93" s="75"/>
      <c r="F93" s="11"/>
      <c r="G93" s="11"/>
    </row>
    <row r="94" spans="1:7" ht="15">
      <c r="A94" s="73"/>
      <c r="B94" s="73"/>
      <c r="C94" s="11"/>
      <c r="D94" s="77"/>
      <c r="E94" s="11"/>
      <c r="F94" s="11"/>
      <c r="G94" s="11"/>
    </row>
    <row r="95" spans="1:7" ht="15">
      <c r="A95" s="73"/>
      <c r="B95" s="73"/>
      <c r="C95" s="11"/>
      <c r="D95" s="11"/>
      <c r="E95" s="11"/>
      <c r="F95" s="11"/>
      <c r="G95" s="11"/>
    </row>
    <row r="96" spans="1:7" ht="15">
      <c r="A96" s="73"/>
      <c r="B96" s="73"/>
      <c r="C96" s="11"/>
      <c r="D96" s="11"/>
      <c r="E96" s="11"/>
      <c r="F96" s="11"/>
      <c r="G96" s="11"/>
    </row>
    <row r="97" spans="1:7" ht="15">
      <c r="A97" s="78"/>
      <c r="B97" s="78"/>
      <c r="C97" s="4"/>
      <c r="D97" s="4"/>
      <c r="E97" s="4"/>
      <c r="F97" s="4"/>
      <c r="G97" s="4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  <row r="106" ht="15">
      <c r="AO106" t="s">
        <v>107</v>
      </c>
    </row>
  </sheetData>
  <printOptions/>
  <pageMargins left="0.53" right="0" top="0.42" bottom="0" header="0.31" footer="0.3"/>
  <pageSetup orientation="portrait" paperSize="9" r:id="rId1"/>
  <colBreaks count="2" manualBreakCount="2">
    <brk id="7" max="65535" man="1"/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02"/>
  <sheetViews>
    <sheetView tabSelected="1" workbookViewId="0" topLeftCell="A1">
      <selection activeCell="A1" sqref="A1"/>
    </sheetView>
  </sheetViews>
  <sheetFormatPr defaultColWidth="8.796875" defaultRowHeight="15"/>
  <cols>
    <col min="1" max="1" width="10.09765625" style="0" customWidth="1"/>
    <col min="2" max="3" width="8" style="0" customWidth="1"/>
    <col min="4" max="4" width="7.8984375" style="0" customWidth="1"/>
    <col min="5" max="5" width="7.69921875" style="0" customWidth="1"/>
    <col min="6" max="6" width="7.8984375" style="0" customWidth="1"/>
    <col min="7" max="7" width="8" style="0" customWidth="1"/>
    <col min="8" max="8" width="4.69921875" style="1" customWidth="1"/>
    <col min="9" max="9" width="16.09765625" style="2" customWidth="1"/>
    <col min="10" max="10" width="3.8984375" style="2" customWidth="1"/>
    <col min="11" max="11" width="9.19921875" style="2" customWidth="1"/>
    <col min="12" max="12" width="2.796875" style="3" customWidth="1"/>
    <col min="13" max="13" width="9.19921875" style="2" customWidth="1"/>
    <col min="14" max="14" width="4.19921875" style="3" customWidth="1"/>
    <col min="15" max="15" width="3.8984375" style="3" customWidth="1"/>
    <col min="16" max="16" width="3.3984375" style="3" customWidth="1"/>
    <col min="17" max="17" width="9.19921875" style="2" customWidth="1"/>
    <col min="18" max="18" width="3.09765625" style="2" customWidth="1"/>
    <col min="19" max="19" width="9.19921875" style="2" customWidth="1"/>
    <col min="20" max="20" width="4.19921875" style="3" customWidth="1"/>
    <col min="21" max="22" width="3.69921875" style="3" customWidth="1"/>
  </cols>
  <sheetData>
    <row r="1" spans="1:22" ht="15.75">
      <c r="A1" s="16" t="s">
        <v>0</v>
      </c>
      <c r="B1" s="16"/>
      <c r="C1" s="16"/>
      <c r="D1" s="16"/>
      <c r="E1" s="17"/>
      <c r="F1" s="17"/>
      <c r="G1" s="17"/>
      <c r="H1" s="18"/>
      <c r="I1" s="18" t="s">
        <v>1</v>
      </c>
      <c r="J1" s="19" t="s">
        <v>2</v>
      </c>
      <c r="K1" s="20" t="str">
        <f>A1</f>
        <v>TÖLVÄ TENNIS-CLUB</v>
      </c>
      <c r="L1" s="16"/>
      <c r="M1" s="16"/>
      <c r="N1" s="16"/>
      <c r="O1" s="16"/>
      <c r="P1" s="16"/>
      <c r="Q1" s="18"/>
      <c r="R1" s="18"/>
      <c r="S1" s="18"/>
      <c r="T1" s="18"/>
      <c r="U1" s="18"/>
      <c r="V1" s="18"/>
    </row>
    <row r="2" spans="1:22" ht="15.75">
      <c r="A2" s="16"/>
      <c r="B2" s="16"/>
      <c r="C2" s="16"/>
      <c r="D2" s="16"/>
      <c r="E2" s="17"/>
      <c r="F2" s="17"/>
      <c r="G2" s="17"/>
      <c r="H2" s="16">
        <v>1</v>
      </c>
      <c r="I2" s="18" t="s">
        <v>115</v>
      </c>
      <c r="J2" s="18">
        <f aca="true" t="shared" si="0" ref="J2:J9">H2</f>
        <v>1</v>
      </c>
      <c r="K2" s="17"/>
      <c r="L2" s="16"/>
      <c r="M2" s="16"/>
      <c r="N2" s="16"/>
      <c r="O2" s="16"/>
      <c r="P2" s="16"/>
      <c r="Q2" s="18"/>
      <c r="R2" s="18"/>
      <c r="S2" s="18"/>
      <c r="T2" s="18"/>
      <c r="U2" s="18"/>
      <c r="V2" s="18"/>
    </row>
    <row r="3" spans="1:22" ht="20.25">
      <c r="A3" s="61" t="s">
        <v>4</v>
      </c>
      <c r="B3" s="16"/>
      <c r="C3" s="16"/>
      <c r="D3" s="16"/>
      <c r="E3" s="17"/>
      <c r="F3" s="17"/>
      <c r="G3" s="17"/>
      <c r="H3" s="16">
        <v>2</v>
      </c>
      <c r="I3" s="18" t="s">
        <v>116</v>
      </c>
      <c r="J3" s="18">
        <f t="shared" si="0"/>
        <v>2</v>
      </c>
      <c r="K3" s="16" t="str">
        <f>A5</f>
        <v>Tölvä:     17. - 19.6.1994</v>
      </c>
      <c r="L3" s="16"/>
      <c r="M3" s="16"/>
      <c r="N3" s="16"/>
      <c r="O3" s="16"/>
      <c r="P3" s="16"/>
      <c r="Q3" s="18"/>
      <c r="R3" s="18"/>
      <c r="S3" s="18"/>
      <c r="T3" s="18"/>
      <c r="U3" s="18"/>
      <c r="V3" s="18"/>
    </row>
    <row r="4" spans="1:22" ht="15.75">
      <c r="A4" s="16"/>
      <c r="B4" s="16"/>
      <c r="C4" s="16"/>
      <c r="D4" s="16"/>
      <c r="E4" s="17"/>
      <c r="F4" s="17"/>
      <c r="G4" s="17"/>
      <c r="H4" s="16">
        <v>3</v>
      </c>
      <c r="I4" s="18" t="s">
        <v>117</v>
      </c>
      <c r="J4" s="18">
        <f t="shared" si="0"/>
        <v>3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ht="15.75">
      <c r="A5" s="16" t="s">
        <v>108</v>
      </c>
      <c r="B5" s="16"/>
      <c r="C5" s="16"/>
      <c r="D5" s="16"/>
      <c r="E5" s="17"/>
      <c r="F5" s="17"/>
      <c r="G5" s="17"/>
      <c r="H5" s="16">
        <v>4</v>
      </c>
      <c r="I5" s="18" t="s">
        <v>118</v>
      </c>
      <c r="J5" s="18">
        <f t="shared" si="0"/>
        <v>4</v>
      </c>
      <c r="K5" s="16" t="s">
        <v>119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ht="15.75">
      <c r="A6" s="16"/>
      <c r="B6" s="16"/>
      <c r="C6" s="16"/>
      <c r="D6" s="16"/>
      <c r="E6" s="17"/>
      <c r="F6" s="17"/>
      <c r="G6" s="17"/>
      <c r="H6" s="16">
        <v>5</v>
      </c>
      <c r="I6" s="18"/>
      <c r="J6" s="18">
        <f t="shared" si="0"/>
        <v>5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ht="15.75">
      <c r="A7" s="17"/>
      <c r="B7" s="16"/>
      <c r="C7" s="16"/>
      <c r="D7" s="16"/>
      <c r="E7" s="17"/>
      <c r="F7" s="17"/>
      <c r="G7" s="17"/>
      <c r="H7" s="16">
        <v>6</v>
      </c>
      <c r="I7" s="18"/>
      <c r="J7" s="18">
        <f t="shared" si="0"/>
        <v>6</v>
      </c>
      <c r="K7" s="18"/>
      <c r="L7" s="21"/>
      <c r="M7" s="18"/>
      <c r="N7" s="21"/>
      <c r="O7" s="21"/>
      <c r="P7" s="21"/>
      <c r="Q7" s="18"/>
      <c r="R7" s="18"/>
      <c r="S7" s="18"/>
      <c r="T7" s="21"/>
      <c r="U7" s="21"/>
      <c r="V7" s="21"/>
    </row>
    <row r="8" spans="1:22" ht="15.75">
      <c r="A8" s="16" t="s">
        <v>120</v>
      </c>
      <c r="B8" s="16"/>
      <c r="C8" s="16"/>
      <c r="D8" s="16"/>
      <c r="E8" s="17"/>
      <c r="F8" s="17"/>
      <c r="G8" s="17"/>
      <c r="H8" s="16">
        <v>7</v>
      </c>
      <c r="I8" s="18"/>
      <c r="J8" s="18">
        <f t="shared" si="0"/>
        <v>7</v>
      </c>
      <c r="K8" s="16" t="str">
        <f>$I$2</f>
        <v>KT/AK</v>
      </c>
      <c r="L8" s="21"/>
      <c r="M8" s="18"/>
      <c r="N8" s="21"/>
      <c r="O8" s="26" t="s">
        <v>14</v>
      </c>
      <c r="P8" s="27"/>
      <c r="Q8" s="16">
        <f>$I$7</f>
        <v>0</v>
      </c>
      <c r="R8" s="21"/>
      <c r="S8" s="18"/>
      <c r="T8" s="21"/>
      <c r="U8" s="21"/>
      <c r="V8" s="21"/>
    </row>
    <row r="9" spans="1:22" ht="15.75">
      <c r="A9" s="17"/>
      <c r="B9" s="17"/>
      <c r="C9" s="17"/>
      <c r="D9" s="17"/>
      <c r="E9" s="17"/>
      <c r="F9" s="17"/>
      <c r="G9" s="17"/>
      <c r="H9" s="16">
        <v>8</v>
      </c>
      <c r="I9" s="18"/>
      <c r="J9" s="18">
        <f t="shared" si="0"/>
        <v>8</v>
      </c>
      <c r="K9" s="18"/>
      <c r="L9" s="21"/>
      <c r="M9" s="18"/>
      <c r="N9" s="33" t="s">
        <v>18</v>
      </c>
      <c r="O9" s="33" t="s">
        <v>19</v>
      </c>
      <c r="P9" s="33" t="s">
        <v>20</v>
      </c>
      <c r="Q9" s="18"/>
      <c r="R9" s="21"/>
      <c r="S9" s="18"/>
      <c r="T9" s="33" t="s">
        <v>18</v>
      </c>
      <c r="U9" s="33" t="s">
        <v>19</v>
      </c>
      <c r="V9" s="33" t="s">
        <v>20</v>
      </c>
    </row>
    <row r="10" spans="1:22" ht="15.75">
      <c r="A10" s="17"/>
      <c r="B10" s="17"/>
      <c r="C10" s="17"/>
      <c r="D10" s="17"/>
      <c r="E10" s="17"/>
      <c r="F10" s="17"/>
      <c r="G10" s="17"/>
      <c r="H10" s="18"/>
      <c r="I10" s="18"/>
      <c r="J10" s="18"/>
      <c r="K10" s="18" t="str">
        <f>$I$2</f>
        <v>KT/AK</v>
      </c>
      <c r="L10" s="21" t="s">
        <v>21</v>
      </c>
      <c r="M10" s="18" t="str">
        <f>I3</f>
        <v>TA/UK</v>
      </c>
      <c r="N10" s="21">
        <f>IF(O10&gt;P10,1,(IF(O10=P10,0.5,0)))</f>
        <v>0</v>
      </c>
      <c r="O10" s="21">
        <v>7</v>
      </c>
      <c r="P10" s="21">
        <v>8</v>
      </c>
      <c r="Q10" s="18">
        <f>$I$7</f>
        <v>0</v>
      </c>
      <c r="R10" s="21" t="s">
        <v>21</v>
      </c>
      <c r="S10" s="18">
        <f>I6</f>
        <v>0</v>
      </c>
      <c r="T10" s="21">
        <f>IF(U10&gt;V10,1,(IF(U10=V10,0.5,0)))</f>
        <v>0</v>
      </c>
      <c r="U10" s="21">
        <v>3</v>
      </c>
      <c r="V10" s="21">
        <v>6</v>
      </c>
    </row>
    <row r="11" spans="1:22" ht="15.75">
      <c r="A11" s="22"/>
      <c r="B11" s="22" t="str">
        <f>I2</f>
        <v>KT/AK</v>
      </c>
      <c r="C11" s="22" t="str">
        <f>I3</f>
        <v>TA/UK</v>
      </c>
      <c r="D11" s="22" t="str">
        <f>I4</f>
        <v>HK/MK</v>
      </c>
      <c r="E11" s="23" t="str">
        <f>I5</f>
        <v>AP/MH</v>
      </c>
      <c r="F11" s="17"/>
      <c r="G11" s="17"/>
      <c r="H11" s="16"/>
      <c r="I11" s="18"/>
      <c r="J11" s="18"/>
      <c r="K11" s="18" t="str">
        <f>$I$2</f>
        <v>KT/AK</v>
      </c>
      <c r="L11" s="21" t="s">
        <v>21</v>
      </c>
      <c r="M11" s="18" t="str">
        <f>I4</f>
        <v>HK/MK</v>
      </c>
      <c r="N11" s="21">
        <f>IF(O11&gt;P11,1,(IF(O11=P11,0.5,0)))</f>
        <v>1</v>
      </c>
      <c r="O11" s="21">
        <v>7</v>
      </c>
      <c r="P11" s="21">
        <v>5</v>
      </c>
      <c r="Q11" s="18">
        <f>$I$7</f>
        <v>0</v>
      </c>
      <c r="R11" s="21" t="s">
        <v>21</v>
      </c>
      <c r="S11" s="18">
        <f>I8</f>
        <v>0</v>
      </c>
      <c r="T11" s="21">
        <f>IF(U11&gt;V11,1,(IF(U11=V11,0.5,0)))</f>
        <v>0</v>
      </c>
      <c r="U11" s="21">
        <v>1</v>
      </c>
      <c r="V11" s="21">
        <v>7</v>
      </c>
    </row>
    <row r="12" spans="1:22" ht="15.75">
      <c r="A12" s="24"/>
      <c r="B12" s="24"/>
      <c r="C12" s="24"/>
      <c r="D12" s="24"/>
      <c r="E12" s="25"/>
      <c r="F12" s="17"/>
      <c r="G12" s="17"/>
      <c r="H12" s="16"/>
      <c r="I12" s="18"/>
      <c r="J12" s="18"/>
      <c r="K12" s="18" t="str">
        <f>$I$2</f>
        <v>KT/AK</v>
      </c>
      <c r="L12" s="21" t="s">
        <v>21</v>
      </c>
      <c r="M12" s="18" t="str">
        <f>I5</f>
        <v>AP/MH</v>
      </c>
      <c r="N12" s="21">
        <f>IF(O12&gt;P12,1,(IF(O12=P12,0.5,0)))</f>
        <v>1</v>
      </c>
      <c r="O12" s="21">
        <v>11</v>
      </c>
      <c r="P12" s="21">
        <v>3</v>
      </c>
      <c r="Q12" s="18">
        <f>$I$7</f>
        <v>0</v>
      </c>
      <c r="R12" s="21" t="s">
        <v>21</v>
      </c>
      <c r="S12" s="18"/>
      <c r="T12" s="21"/>
      <c r="U12" s="21"/>
      <c r="V12" s="21"/>
    </row>
    <row r="13" spans="1:22" ht="15.75">
      <c r="A13" s="28" t="str">
        <f>B11</f>
        <v>KT/AK</v>
      </c>
      <c r="B13" s="29"/>
      <c r="C13" s="30" t="s">
        <v>121</v>
      </c>
      <c r="D13" s="31" t="s">
        <v>122</v>
      </c>
      <c r="E13" s="32" t="s">
        <v>123</v>
      </c>
      <c r="F13" s="17"/>
      <c r="G13" s="17"/>
      <c r="H13" s="16"/>
      <c r="I13" s="18"/>
      <c r="J13" s="18"/>
      <c r="K13" s="40" t="str">
        <f>$I$2</f>
        <v>KT/AK</v>
      </c>
      <c r="L13" s="41"/>
      <c r="M13" s="42"/>
      <c r="N13" s="43">
        <f>SUM(N10:N12)</f>
        <v>2</v>
      </c>
      <c r="O13" s="43">
        <f>SUM(O10:O12)</f>
        <v>25</v>
      </c>
      <c r="P13" s="43">
        <f>SUM(P10:P12)</f>
        <v>16</v>
      </c>
      <c r="Q13" s="44">
        <f>Q8</f>
        <v>0</v>
      </c>
      <c r="R13" s="45"/>
      <c r="S13" s="45"/>
      <c r="T13" s="46">
        <f>SUM(T10:T12)</f>
        <v>0</v>
      </c>
      <c r="U13" s="46">
        <f>SUM(U10:U12)</f>
        <v>4</v>
      </c>
      <c r="V13" s="46">
        <f>SUM(V10:V12)</f>
        <v>13</v>
      </c>
    </row>
    <row r="14" spans="1:22" ht="15.75">
      <c r="A14" s="34"/>
      <c r="B14" s="35"/>
      <c r="C14" s="36"/>
      <c r="D14" s="36"/>
      <c r="E14" s="37"/>
      <c r="F14" s="17"/>
      <c r="G14" s="17"/>
      <c r="H14" s="16"/>
      <c r="I14" s="18"/>
      <c r="J14" s="18"/>
      <c r="K14" s="18"/>
      <c r="L14" s="21"/>
      <c r="M14" s="18"/>
      <c r="N14" s="21"/>
      <c r="O14" s="21"/>
      <c r="P14" s="21"/>
      <c r="Q14" s="17"/>
      <c r="R14" s="17"/>
      <c r="S14" s="17"/>
      <c r="T14" s="17"/>
      <c r="U14" s="17"/>
      <c r="V14" s="17"/>
    </row>
    <row r="15" spans="1:22" ht="15.75">
      <c r="A15" s="28" t="str">
        <f>C11</f>
        <v>TA/UK</v>
      </c>
      <c r="B15" s="38" t="s">
        <v>22</v>
      </c>
      <c r="C15" s="29"/>
      <c r="D15" s="38" t="s">
        <v>124</v>
      </c>
      <c r="E15" s="39" t="s">
        <v>125</v>
      </c>
      <c r="F15" s="17"/>
      <c r="G15" s="17"/>
      <c r="H15" s="33"/>
      <c r="I15" s="33"/>
      <c r="J15" s="18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15.75">
      <c r="A16" s="34"/>
      <c r="B16" s="36"/>
      <c r="C16" s="35"/>
      <c r="D16" s="36"/>
      <c r="E16" s="37"/>
      <c r="F16" s="17"/>
      <c r="G16" s="17"/>
      <c r="H16" s="33"/>
      <c r="I16" s="33"/>
      <c r="J16" s="18"/>
      <c r="K16" s="16" t="str">
        <f>$I$3</f>
        <v>TA/UK</v>
      </c>
      <c r="L16" s="21"/>
      <c r="M16" s="18"/>
      <c r="N16" s="21"/>
      <c r="O16" s="26" t="s">
        <v>14</v>
      </c>
      <c r="P16" s="21"/>
      <c r="Q16" s="16">
        <f>$I$8</f>
        <v>0</v>
      </c>
      <c r="R16" s="21"/>
      <c r="S16" s="18"/>
      <c r="T16" s="21"/>
      <c r="U16" s="21"/>
      <c r="V16" s="21"/>
    </row>
    <row r="17" spans="1:22" ht="15.75">
      <c r="A17" s="28" t="str">
        <f>D11</f>
        <v>HK/MK</v>
      </c>
      <c r="B17" s="38" t="s">
        <v>22</v>
      </c>
      <c r="C17" s="38" t="s">
        <v>22</v>
      </c>
      <c r="D17" s="29"/>
      <c r="E17" s="32" t="s">
        <v>126</v>
      </c>
      <c r="F17" s="17"/>
      <c r="G17" s="17"/>
      <c r="H17" s="33"/>
      <c r="I17" s="21"/>
      <c r="J17" s="18"/>
      <c r="K17" s="18"/>
      <c r="L17" s="21"/>
      <c r="M17" s="18"/>
      <c r="N17" s="33" t="s">
        <v>18</v>
      </c>
      <c r="O17" s="33" t="s">
        <v>19</v>
      </c>
      <c r="P17" s="33" t="s">
        <v>20</v>
      </c>
      <c r="Q17" s="18"/>
      <c r="R17" s="21"/>
      <c r="S17" s="18"/>
      <c r="T17" s="33" t="s">
        <v>18</v>
      </c>
      <c r="U17" s="33" t="s">
        <v>19</v>
      </c>
      <c r="V17" s="33" t="s">
        <v>20</v>
      </c>
    </row>
    <row r="18" spans="1:22" ht="15.75">
      <c r="A18" s="34"/>
      <c r="B18" s="36"/>
      <c r="C18" s="36"/>
      <c r="D18" s="35"/>
      <c r="E18" s="37"/>
      <c r="F18" s="17"/>
      <c r="G18" s="17"/>
      <c r="H18" s="33"/>
      <c r="I18" s="21"/>
      <c r="J18" s="18"/>
      <c r="K18" s="18" t="str">
        <f>$I$3</f>
        <v>TA/UK</v>
      </c>
      <c r="L18" s="21" t="s">
        <v>21</v>
      </c>
      <c r="M18" s="18" t="str">
        <f>I2</f>
        <v>KT/AK</v>
      </c>
      <c r="N18" s="21">
        <f>IF(O18&gt;P18,1,(IF(O18=P18,0.5,0)))</f>
        <v>1</v>
      </c>
      <c r="O18" s="21">
        <v>8</v>
      </c>
      <c r="P18" s="21">
        <v>7</v>
      </c>
      <c r="Q18" s="18">
        <f>$I$8</f>
        <v>0</v>
      </c>
      <c r="R18" s="21" t="s">
        <v>21</v>
      </c>
      <c r="S18" s="18">
        <f>I6</f>
        <v>0</v>
      </c>
      <c r="T18" s="21">
        <f>IF(U18&gt;V18,1,(IF(U18=V18,0.5,0)))</f>
        <v>1</v>
      </c>
      <c r="U18" s="21">
        <v>6</v>
      </c>
      <c r="V18" s="21">
        <v>4</v>
      </c>
    </row>
    <row r="19" spans="1:22" ht="15.75">
      <c r="A19" s="28" t="str">
        <f>E11</f>
        <v>AP/MH</v>
      </c>
      <c r="B19" s="38" t="s">
        <v>22</v>
      </c>
      <c r="C19" s="38" t="s">
        <v>22</v>
      </c>
      <c r="D19" s="38" t="s">
        <v>22</v>
      </c>
      <c r="E19" s="47"/>
      <c r="F19" s="17"/>
      <c r="G19" s="17"/>
      <c r="H19" s="33"/>
      <c r="I19" s="21"/>
      <c r="J19" s="18"/>
      <c r="K19" s="18" t="str">
        <f>$I$3</f>
        <v>TA/UK</v>
      </c>
      <c r="L19" s="21" t="s">
        <v>21</v>
      </c>
      <c r="M19" s="18" t="str">
        <f>I4</f>
        <v>HK/MK</v>
      </c>
      <c r="N19" s="21">
        <f>IF(O19&gt;P19,1,(IF(O19=P19,0.5,0)))</f>
        <v>0</v>
      </c>
      <c r="O19" s="21">
        <v>7</v>
      </c>
      <c r="P19" s="21">
        <v>9</v>
      </c>
      <c r="Q19" s="18">
        <f>$I$8</f>
        <v>0</v>
      </c>
      <c r="R19" s="21" t="s">
        <v>21</v>
      </c>
      <c r="S19" s="18">
        <f>I7</f>
        <v>0</v>
      </c>
      <c r="T19" s="21">
        <f>IF(U19&gt;V19,1,(IF(U19=V19,0.5,0)))</f>
        <v>1</v>
      </c>
      <c r="U19" s="21">
        <v>7</v>
      </c>
      <c r="V19" s="21">
        <v>1</v>
      </c>
    </row>
    <row r="20" spans="1:22" ht="15.75">
      <c r="A20" s="48"/>
      <c r="B20" s="49"/>
      <c r="C20" s="49"/>
      <c r="D20" s="49"/>
      <c r="E20" s="50"/>
      <c r="F20" s="17"/>
      <c r="G20" s="17"/>
      <c r="H20" s="33"/>
      <c r="I20" s="21"/>
      <c r="J20" s="18"/>
      <c r="K20" s="18" t="str">
        <f>$I$3</f>
        <v>TA/UK</v>
      </c>
      <c r="L20" s="21" t="s">
        <v>21</v>
      </c>
      <c r="M20" s="18" t="str">
        <f>I5</f>
        <v>AP/MH</v>
      </c>
      <c r="N20" s="21">
        <f>IF(O20&gt;P20,1,(IF(O20=P20,0.5,0)))</f>
        <v>1</v>
      </c>
      <c r="O20" s="21">
        <v>10</v>
      </c>
      <c r="P20" s="21">
        <v>4</v>
      </c>
      <c r="Q20" s="18">
        <f>$I$8</f>
        <v>0</v>
      </c>
      <c r="R20" s="21" t="s">
        <v>21</v>
      </c>
      <c r="S20" s="18"/>
      <c r="T20" s="21"/>
      <c r="U20" s="21"/>
      <c r="V20" s="21"/>
    </row>
    <row r="21" spans="1:22" ht="15.75">
      <c r="A21" s="17"/>
      <c r="B21" s="17"/>
      <c r="C21" s="17"/>
      <c r="D21" s="17"/>
      <c r="E21" s="17"/>
      <c r="F21" s="17"/>
      <c r="G21" s="17"/>
      <c r="H21" s="33"/>
      <c r="I21" s="21"/>
      <c r="J21" s="18"/>
      <c r="K21" s="40" t="str">
        <f>$I$3</f>
        <v>TA/UK</v>
      </c>
      <c r="L21" s="41"/>
      <c r="M21" s="42"/>
      <c r="N21" s="43">
        <f>SUM(N18:N20)</f>
        <v>2</v>
      </c>
      <c r="O21" s="43">
        <f>SUM(O18:O20)</f>
        <v>25</v>
      </c>
      <c r="P21" s="43">
        <f>SUM(P18:P20)</f>
        <v>20</v>
      </c>
      <c r="Q21" s="40">
        <f>$I$8</f>
        <v>0</v>
      </c>
      <c r="R21" s="41"/>
      <c r="S21" s="42"/>
      <c r="T21" s="51">
        <f>SUM(T18:T20)</f>
        <v>2</v>
      </c>
      <c r="U21" s="51">
        <f>SUM(U18:U20)</f>
        <v>13</v>
      </c>
      <c r="V21" s="51">
        <f>SUM(V18:V20)</f>
        <v>5</v>
      </c>
    </row>
    <row r="22" spans="1:22" ht="15.75">
      <c r="A22" s="17"/>
      <c r="B22" s="17"/>
      <c r="C22" s="17"/>
      <c r="D22" s="17"/>
      <c r="E22" s="17"/>
      <c r="F22" s="17"/>
      <c r="G22" s="17"/>
      <c r="H22" s="33"/>
      <c r="I22" s="21"/>
      <c r="J22" s="18"/>
      <c r="K22" s="17"/>
      <c r="L22" s="17"/>
      <c r="M22" s="17"/>
      <c r="N22" s="17"/>
      <c r="O22" s="17"/>
      <c r="P22" s="17"/>
      <c r="Q22" s="18"/>
      <c r="R22" s="21"/>
      <c r="S22" s="18"/>
      <c r="T22" s="21"/>
      <c r="U22" s="21"/>
      <c r="V22" s="21"/>
    </row>
    <row r="23" spans="1:22" ht="15.75">
      <c r="A23" s="57"/>
      <c r="B23" s="54"/>
      <c r="C23" s="54"/>
      <c r="D23" s="54"/>
      <c r="E23" s="54"/>
      <c r="F23" s="17"/>
      <c r="G23" s="17"/>
      <c r="H23" s="33"/>
      <c r="I23" s="21"/>
      <c r="J23" s="18"/>
      <c r="K23" s="17"/>
      <c r="L23" s="17"/>
      <c r="M23" s="17"/>
      <c r="N23" s="17"/>
      <c r="O23" s="17"/>
      <c r="P23" s="17"/>
      <c r="Q23" s="52"/>
      <c r="R23" s="53"/>
      <c r="S23" s="52"/>
      <c r="T23" s="53"/>
      <c r="U23" s="53"/>
      <c r="V23" s="53"/>
    </row>
    <row r="24" spans="1:22" ht="16.5" thickBot="1">
      <c r="A24" s="79" t="s">
        <v>30</v>
      </c>
      <c r="B24" s="17"/>
      <c r="C24" s="17"/>
      <c r="D24" s="17"/>
      <c r="E24" s="17"/>
      <c r="F24" s="17"/>
      <c r="G24" s="17"/>
      <c r="H24" s="33"/>
      <c r="I24" s="21"/>
      <c r="J24" s="18"/>
      <c r="K24" s="16" t="str">
        <f>$I$4</f>
        <v>HK/MK</v>
      </c>
      <c r="L24" s="21"/>
      <c r="M24" s="18"/>
      <c r="N24" s="21"/>
      <c r="O24" s="26" t="s">
        <v>14</v>
      </c>
      <c r="P24" s="21"/>
      <c r="Q24" s="16">
        <f>$I$6</f>
        <v>0</v>
      </c>
      <c r="R24" s="21"/>
      <c r="S24" s="18"/>
      <c r="T24" s="21"/>
      <c r="U24" s="21"/>
      <c r="V24" s="21"/>
    </row>
    <row r="25" spans="1:22" ht="15.75">
      <c r="A25" s="20"/>
      <c r="B25" s="17"/>
      <c r="C25" s="17" t="s">
        <v>127</v>
      </c>
      <c r="D25" s="17"/>
      <c r="E25" s="17"/>
      <c r="F25" s="17"/>
      <c r="G25" s="17"/>
      <c r="H25" s="33"/>
      <c r="I25" s="21"/>
      <c r="J25" s="18"/>
      <c r="K25" s="18"/>
      <c r="L25" s="21"/>
      <c r="M25" s="18"/>
      <c r="N25" s="33" t="s">
        <v>18</v>
      </c>
      <c r="O25" s="33" t="s">
        <v>19</v>
      </c>
      <c r="P25" s="33" t="s">
        <v>20</v>
      </c>
      <c r="Q25" s="18"/>
      <c r="R25" s="21"/>
      <c r="S25" s="18"/>
      <c r="T25" s="33" t="s">
        <v>18</v>
      </c>
      <c r="U25" s="33" t="s">
        <v>19</v>
      </c>
      <c r="V25" s="33" t="s">
        <v>20</v>
      </c>
    </row>
    <row r="26" spans="1:22" ht="15.75">
      <c r="A26" s="17"/>
      <c r="B26" s="21" t="s">
        <v>109</v>
      </c>
      <c r="C26" s="21" t="s">
        <v>110</v>
      </c>
      <c r="D26" s="21" t="s">
        <v>111</v>
      </c>
      <c r="E26" s="58" t="s">
        <v>112</v>
      </c>
      <c r="G26" s="17"/>
      <c r="H26" s="33"/>
      <c r="I26" s="21"/>
      <c r="J26" s="18"/>
      <c r="K26" s="18" t="str">
        <f>$I$4</f>
        <v>HK/MK</v>
      </c>
      <c r="L26" s="21" t="s">
        <v>21</v>
      </c>
      <c r="M26" s="18" t="str">
        <f>I2</f>
        <v>KT/AK</v>
      </c>
      <c r="N26" s="21">
        <f>IF(O26&gt;P26,1,(IF(O26=P26,0.5,0)))</f>
        <v>0</v>
      </c>
      <c r="O26" s="21">
        <v>5</v>
      </c>
      <c r="P26" s="21">
        <v>7</v>
      </c>
      <c r="Q26" s="18">
        <f>$I$6</f>
        <v>0</v>
      </c>
      <c r="R26" s="21" t="s">
        <v>21</v>
      </c>
      <c r="S26" s="18">
        <f>I7</f>
        <v>0</v>
      </c>
      <c r="T26" s="21">
        <f>IF(U26&gt;V26,1,(IF(U26=V26,0.5,0)))</f>
        <v>1</v>
      </c>
      <c r="U26" s="21">
        <v>6</v>
      </c>
      <c r="V26" s="21">
        <v>3</v>
      </c>
    </row>
    <row r="27" spans="1:22" ht="15.75">
      <c r="A27" s="17"/>
      <c r="B27" s="17"/>
      <c r="C27" s="17"/>
      <c r="D27" s="17"/>
      <c r="E27" s="17"/>
      <c r="G27" s="17"/>
      <c r="H27" s="33"/>
      <c r="I27" s="21"/>
      <c r="J27" s="18"/>
      <c r="K27" s="18" t="str">
        <f>$I$4</f>
        <v>HK/MK</v>
      </c>
      <c r="L27" s="21" t="s">
        <v>21</v>
      </c>
      <c r="M27" s="18" t="str">
        <f>I3</f>
        <v>TA/UK</v>
      </c>
      <c r="N27" s="21">
        <f>IF(O27&gt;P27,1,(IF(O27=P27,0.5,0)))</f>
        <v>1</v>
      </c>
      <c r="O27" s="21">
        <v>9</v>
      </c>
      <c r="P27" s="21">
        <v>7</v>
      </c>
      <c r="Q27" s="18">
        <f>$I$6</f>
        <v>0</v>
      </c>
      <c r="R27" s="21" t="s">
        <v>21</v>
      </c>
      <c r="S27" s="18">
        <f>I8</f>
        <v>0</v>
      </c>
      <c r="T27" s="21">
        <f>IF(U27&gt;V27,1,(IF(U27=V27,0.5,0)))</f>
        <v>0</v>
      </c>
      <c r="U27" s="21">
        <v>4</v>
      </c>
      <c r="V27" s="21">
        <v>6</v>
      </c>
    </row>
    <row r="28" spans="1:22" ht="15.75">
      <c r="A28" s="17" t="s">
        <v>128</v>
      </c>
      <c r="B28" s="21">
        <f>N13</f>
        <v>2</v>
      </c>
      <c r="C28" s="21">
        <f>O13</f>
        <v>25</v>
      </c>
      <c r="D28" s="21">
        <f>P13</f>
        <v>16</v>
      </c>
      <c r="E28" s="58">
        <f>C28-D28</f>
        <v>9</v>
      </c>
      <c r="G28" s="17"/>
      <c r="H28" s="33"/>
      <c r="I28" s="21"/>
      <c r="J28" s="18"/>
      <c r="K28" s="18" t="str">
        <f>$I$4</f>
        <v>HK/MK</v>
      </c>
      <c r="L28" s="21" t="s">
        <v>21</v>
      </c>
      <c r="M28" s="18" t="str">
        <f>I5</f>
        <v>AP/MH</v>
      </c>
      <c r="N28" s="21">
        <f>IF(O28&gt;P28,1,(IF(O28=P28,0.5,0)))</f>
        <v>1</v>
      </c>
      <c r="O28" s="21">
        <v>10</v>
      </c>
      <c r="P28" s="21">
        <v>3</v>
      </c>
      <c r="Q28" s="18">
        <f>$I$6</f>
        <v>0</v>
      </c>
      <c r="R28" s="21" t="s">
        <v>21</v>
      </c>
      <c r="S28" s="18"/>
      <c r="T28" s="21"/>
      <c r="U28" s="21"/>
      <c r="V28" s="21"/>
    </row>
    <row r="29" spans="1:22" ht="15.75">
      <c r="A29" s="17" t="s">
        <v>129</v>
      </c>
      <c r="B29" s="21">
        <f>N29</f>
        <v>2</v>
      </c>
      <c r="C29" s="21">
        <f>O29</f>
        <v>24</v>
      </c>
      <c r="D29" s="21">
        <f>P29</f>
        <v>17</v>
      </c>
      <c r="E29" s="58">
        <f>C29-D29</f>
        <v>7</v>
      </c>
      <c r="G29" s="17"/>
      <c r="H29" s="33"/>
      <c r="I29" s="21"/>
      <c r="J29" s="18"/>
      <c r="K29" s="44" t="str">
        <f>K24</f>
        <v>HK/MK</v>
      </c>
      <c r="L29" s="45"/>
      <c r="M29" s="45"/>
      <c r="N29" s="46">
        <f>SUM(N26:N28)</f>
        <v>2</v>
      </c>
      <c r="O29" s="44">
        <f>SUM(O26:O28)</f>
        <v>24</v>
      </c>
      <c r="P29" s="44">
        <f>SUM(P26:P28)</f>
        <v>17</v>
      </c>
      <c r="Q29" s="44">
        <f>Q24</f>
        <v>0</v>
      </c>
      <c r="R29" s="45"/>
      <c r="S29" s="45"/>
      <c r="T29" s="44">
        <f>SUM(T26:T28)</f>
        <v>1</v>
      </c>
      <c r="U29" s="44">
        <f>SUM(U26:U28)</f>
        <v>10</v>
      </c>
      <c r="V29" s="44">
        <f>SUM(V26:V28)</f>
        <v>9</v>
      </c>
    </row>
    <row r="30" spans="1:22" ht="15.75">
      <c r="A30" s="17" t="s">
        <v>130</v>
      </c>
      <c r="B30" s="21">
        <f>N21</f>
        <v>2</v>
      </c>
      <c r="C30" s="21">
        <f>O21</f>
        <v>25</v>
      </c>
      <c r="D30" s="21">
        <f>P21</f>
        <v>20</v>
      </c>
      <c r="E30" s="58">
        <f>C30-D30</f>
        <v>5</v>
      </c>
      <c r="G30" s="17"/>
      <c r="H30" s="16"/>
      <c r="I30" s="18"/>
      <c r="J30" s="18"/>
      <c r="K30" s="17"/>
      <c r="L30" s="17"/>
      <c r="M30" s="17"/>
      <c r="N30" s="17"/>
      <c r="O30" s="17"/>
      <c r="P30" s="17"/>
      <c r="Q30" s="17"/>
      <c r="R30" s="17"/>
      <c r="S30" s="54"/>
      <c r="T30" s="17"/>
      <c r="U30" s="17"/>
      <c r="V30" s="17"/>
    </row>
    <row r="31" spans="1:22" ht="15.75">
      <c r="A31" s="17" t="s">
        <v>131</v>
      </c>
      <c r="B31" s="21">
        <f>N37</f>
        <v>0</v>
      </c>
      <c r="C31" s="21">
        <f>O37</f>
        <v>10</v>
      </c>
      <c r="D31" s="21">
        <f>P37</f>
        <v>31</v>
      </c>
      <c r="E31" s="58">
        <f>C31-D31</f>
        <v>-21</v>
      </c>
      <c r="G31" s="17"/>
      <c r="H31" s="16"/>
      <c r="I31" s="18"/>
      <c r="J31" s="18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ht="15.75">
      <c r="A32" s="20"/>
      <c r="B32" s="55"/>
      <c r="C32" s="55"/>
      <c r="D32" s="55"/>
      <c r="E32" s="56"/>
      <c r="F32" s="17"/>
      <c r="G32" s="17"/>
      <c r="H32" s="16"/>
      <c r="I32" s="18"/>
      <c r="J32" s="18"/>
      <c r="K32" s="16" t="str">
        <f>$I$5</f>
        <v>AP/MH</v>
      </c>
      <c r="L32" s="21"/>
      <c r="M32" s="18"/>
      <c r="N32" s="21"/>
      <c r="O32" s="26" t="s">
        <v>14</v>
      </c>
      <c r="P32" s="21"/>
      <c r="Q32" s="16"/>
      <c r="R32" s="21"/>
      <c r="S32" s="18"/>
      <c r="T32" s="21"/>
      <c r="U32" s="21"/>
      <c r="V32" s="21"/>
    </row>
    <row r="33" spans="1:22" ht="15.75">
      <c r="A33" s="17"/>
      <c r="B33" s="17"/>
      <c r="C33" s="17"/>
      <c r="D33" s="17"/>
      <c r="E33" s="17"/>
      <c r="F33" s="17"/>
      <c r="G33" s="17"/>
      <c r="H33" s="16"/>
      <c r="I33" s="18"/>
      <c r="J33" s="18"/>
      <c r="K33" s="18"/>
      <c r="L33" s="21"/>
      <c r="M33" s="18"/>
      <c r="N33" s="33" t="s">
        <v>18</v>
      </c>
      <c r="O33" s="33" t="s">
        <v>19</v>
      </c>
      <c r="P33" s="33" t="s">
        <v>20</v>
      </c>
      <c r="Q33" s="18"/>
      <c r="R33" s="21"/>
      <c r="S33" s="18"/>
      <c r="T33" s="33"/>
      <c r="U33" s="33"/>
      <c r="V33" s="33"/>
    </row>
    <row r="34" spans="1:22" ht="15.75">
      <c r="A34" s="18"/>
      <c r="B34" s="19"/>
      <c r="C34" s="19"/>
      <c r="D34" s="19"/>
      <c r="E34" s="17"/>
      <c r="F34" s="17"/>
      <c r="G34" s="17"/>
      <c r="H34" s="16"/>
      <c r="I34" s="18"/>
      <c r="J34" s="18"/>
      <c r="K34" s="18" t="str">
        <f>$I$5</f>
        <v>AP/MH</v>
      </c>
      <c r="L34" s="21" t="s">
        <v>21</v>
      </c>
      <c r="M34" s="18" t="str">
        <f>I2</f>
        <v>KT/AK</v>
      </c>
      <c r="N34" s="21">
        <f>IF(O34&gt;P34,1,(IF(O34=P34,0.5,0)))</f>
        <v>0</v>
      </c>
      <c r="O34" s="21">
        <v>3</v>
      </c>
      <c r="P34" s="21">
        <v>11</v>
      </c>
      <c r="Q34" s="18"/>
      <c r="R34" s="21"/>
      <c r="S34" s="18"/>
      <c r="T34" s="21"/>
      <c r="U34" s="21"/>
      <c r="V34" s="21"/>
    </row>
    <row r="35" spans="1:22" ht="15.75">
      <c r="A35" s="18"/>
      <c r="B35" s="80"/>
      <c r="C35" s="80"/>
      <c r="D35" s="80"/>
      <c r="E35" s="17"/>
      <c r="F35" s="17"/>
      <c r="G35" s="17"/>
      <c r="H35" s="16"/>
      <c r="I35" s="18"/>
      <c r="J35" s="18"/>
      <c r="K35" s="18" t="str">
        <f>$I$5</f>
        <v>AP/MH</v>
      </c>
      <c r="L35" s="21" t="s">
        <v>21</v>
      </c>
      <c r="M35" s="18" t="str">
        <f>I3</f>
        <v>TA/UK</v>
      </c>
      <c r="N35" s="21">
        <f>IF(O35&gt;P35,1,(IF(O35=P35,0.5,0)))</f>
        <v>0</v>
      </c>
      <c r="O35" s="21">
        <v>4</v>
      </c>
      <c r="P35" s="21">
        <v>10</v>
      </c>
      <c r="Q35" s="18"/>
      <c r="R35" s="21"/>
      <c r="S35" s="18"/>
      <c r="T35" s="21"/>
      <c r="U35" s="21"/>
      <c r="V35" s="21"/>
    </row>
    <row r="36" spans="1:22" ht="15.75">
      <c r="A36" s="17"/>
      <c r="B36" s="19"/>
      <c r="C36" s="19"/>
      <c r="D36" s="19"/>
      <c r="E36" s="17"/>
      <c r="F36" s="17"/>
      <c r="G36" s="17"/>
      <c r="H36" s="16"/>
      <c r="I36" s="18"/>
      <c r="J36" s="18"/>
      <c r="K36" s="18" t="str">
        <f>$I$5</f>
        <v>AP/MH</v>
      </c>
      <c r="L36" s="21" t="s">
        <v>21</v>
      </c>
      <c r="M36" s="18" t="str">
        <f>I4</f>
        <v>HK/MK</v>
      </c>
      <c r="N36" s="21">
        <f>IF(O36&gt;P36,1,(IF(O36=P36,0.5,0)))</f>
        <v>0</v>
      </c>
      <c r="O36" s="21">
        <v>3</v>
      </c>
      <c r="P36" s="21">
        <v>10</v>
      </c>
      <c r="Q36" s="52"/>
      <c r="R36" s="53"/>
      <c r="S36" s="52"/>
      <c r="T36" s="53"/>
      <c r="U36" s="53"/>
      <c r="V36" s="53"/>
    </row>
    <row r="37" spans="1:22" ht="15.75">
      <c r="A37" s="17"/>
      <c r="B37" s="17"/>
      <c r="C37" s="17"/>
      <c r="D37" s="17"/>
      <c r="E37" s="17"/>
      <c r="F37" s="17"/>
      <c r="G37" s="17"/>
      <c r="H37" s="16"/>
      <c r="I37" s="18"/>
      <c r="J37" s="18"/>
      <c r="K37" s="44" t="str">
        <f>K32</f>
        <v>AP/MH</v>
      </c>
      <c r="L37" s="45"/>
      <c r="M37" s="45"/>
      <c r="N37" s="46">
        <f>SUM(N34:N36)</f>
        <v>0</v>
      </c>
      <c r="O37" s="44">
        <f>SUM(O34:O36)</f>
        <v>10</v>
      </c>
      <c r="P37" s="44">
        <f>SUM(P34:P36)</f>
        <v>31</v>
      </c>
      <c r="Q37" s="57"/>
      <c r="R37" s="54"/>
      <c r="S37" s="54"/>
      <c r="T37" s="57"/>
      <c r="U37" s="57"/>
      <c r="V37" s="57"/>
    </row>
    <row r="38" spans="1:22" ht="15.75">
      <c r="A38" s="17"/>
      <c r="B38" s="17"/>
      <c r="C38" s="17"/>
      <c r="D38" s="17"/>
      <c r="E38" s="17"/>
      <c r="F38" s="17"/>
      <c r="G38" s="17"/>
      <c r="H38" s="16"/>
      <c r="I38" s="18"/>
      <c r="J38" s="18"/>
      <c r="K38" s="17"/>
      <c r="L38" s="17"/>
      <c r="M38" s="17"/>
      <c r="N38" s="17"/>
      <c r="O38" s="17"/>
      <c r="P38" s="17"/>
      <c r="Q38" s="18"/>
      <c r="R38" s="18"/>
      <c r="S38" s="18"/>
      <c r="T38" s="21"/>
      <c r="U38" s="21"/>
      <c r="V38" s="21"/>
    </row>
    <row r="39" spans="1:22" ht="15.75">
      <c r="A39" s="16"/>
      <c r="B39" s="17"/>
      <c r="C39" s="81"/>
      <c r="D39" s="17"/>
      <c r="E39" s="16"/>
      <c r="F39" s="55"/>
      <c r="G39" s="82"/>
      <c r="H39" s="16"/>
      <c r="I39" s="18"/>
      <c r="J39" s="18"/>
      <c r="K39" s="17"/>
      <c r="L39" s="17"/>
      <c r="M39" s="17"/>
      <c r="N39" s="17"/>
      <c r="O39" s="17"/>
      <c r="P39" s="17"/>
      <c r="Q39" s="18"/>
      <c r="R39" s="18"/>
      <c r="S39" s="18"/>
      <c r="T39" s="21"/>
      <c r="U39" s="21"/>
      <c r="V39" s="21"/>
    </row>
    <row r="40" spans="1:22" ht="15.75">
      <c r="A40" s="16"/>
      <c r="B40" s="17"/>
      <c r="C40" s="83"/>
      <c r="D40" s="26"/>
      <c r="E40" s="20"/>
      <c r="F40" s="83"/>
      <c r="G40" s="16"/>
      <c r="H40" s="16"/>
      <c r="I40" s="18"/>
      <c r="J40" s="18"/>
      <c r="K40" s="20" t="s">
        <v>31</v>
      </c>
      <c r="L40" s="17"/>
      <c r="M40" s="17"/>
      <c r="N40" s="17"/>
      <c r="O40" s="17"/>
      <c r="P40" s="17"/>
      <c r="Q40" s="18"/>
      <c r="R40" s="18"/>
      <c r="S40" s="18"/>
      <c r="T40" s="21"/>
      <c r="U40" s="21"/>
      <c r="V40" s="21"/>
    </row>
    <row r="41" spans="1:22" ht="15.75">
      <c r="A41" s="26"/>
      <c r="B41" s="18"/>
      <c r="C41" s="19"/>
      <c r="D41" s="18"/>
      <c r="E41" s="55"/>
      <c r="F41" s="17"/>
      <c r="G41" s="17"/>
      <c r="H41" s="16"/>
      <c r="I41" s="18"/>
      <c r="J41" s="18"/>
      <c r="K41" s="17"/>
      <c r="L41" s="17"/>
      <c r="M41" s="17"/>
      <c r="N41" s="17"/>
      <c r="O41" s="17"/>
      <c r="P41" s="17"/>
      <c r="Q41" s="18"/>
      <c r="R41" s="18"/>
      <c r="S41" s="18"/>
      <c r="T41" s="21"/>
      <c r="U41" s="21"/>
      <c r="V41" s="21"/>
    </row>
    <row r="42" spans="1:22" ht="15.75">
      <c r="A42" s="26"/>
      <c r="B42" s="18"/>
      <c r="C42" s="26"/>
      <c r="D42" s="59"/>
      <c r="E42" s="56"/>
      <c r="F42" s="60"/>
      <c r="G42" s="19"/>
      <c r="H42" s="16"/>
      <c r="I42" s="18"/>
      <c r="J42" s="18"/>
      <c r="K42" s="17" t="s">
        <v>32</v>
      </c>
      <c r="L42" s="58" t="s">
        <v>21</v>
      </c>
      <c r="M42" s="17" t="s">
        <v>33</v>
      </c>
      <c r="N42" s="17"/>
      <c r="O42" s="33" t="s">
        <v>19</v>
      </c>
      <c r="P42" s="33" t="s">
        <v>20</v>
      </c>
      <c r="Q42" s="18"/>
      <c r="R42" s="18"/>
      <c r="S42" s="18"/>
      <c r="T42" s="21"/>
      <c r="U42" s="21"/>
      <c r="V42" s="21"/>
    </row>
    <row r="43" spans="1:22" ht="15.75">
      <c r="A43" s="17"/>
      <c r="B43" s="17"/>
      <c r="C43" s="17"/>
      <c r="D43" s="17"/>
      <c r="E43" s="17"/>
      <c r="F43" s="17"/>
      <c r="G43" s="17"/>
      <c r="H43" s="16"/>
      <c r="I43" s="18"/>
      <c r="J43" s="18"/>
      <c r="K43" s="17"/>
      <c r="L43" s="58" t="s">
        <v>21</v>
      </c>
      <c r="M43" s="17"/>
      <c r="N43" s="21"/>
      <c r="O43" s="21"/>
      <c r="P43" s="21"/>
      <c r="Q43" s="18"/>
      <c r="R43" s="18"/>
      <c r="S43" s="18"/>
      <c r="T43" s="21"/>
      <c r="U43" s="21"/>
      <c r="V43" s="21"/>
    </row>
    <row r="44" spans="1:22" ht="18.75">
      <c r="A44" s="84"/>
      <c r="B44" s="85"/>
      <c r="C44" s="84"/>
      <c r="D44" s="84"/>
      <c r="E44" s="86"/>
      <c r="F44" s="17"/>
      <c r="G44" s="17"/>
      <c r="H44" s="16"/>
      <c r="I44" s="18"/>
      <c r="J44" s="18"/>
      <c r="K44" s="17"/>
      <c r="L44" s="17"/>
      <c r="M44" s="17"/>
      <c r="N44" s="17"/>
      <c r="O44" s="17"/>
      <c r="P44" s="17"/>
      <c r="Q44" s="18"/>
      <c r="R44" s="18"/>
      <c r="S44" s="18"/>
      <c r="T44" s="21"/>
      <c r="U44" s="21"/>
      <c r="V44" s="21"/>
    </row>
    <row r="45" spans="1:22" ht="15.75">
      <c r="A45" s="17"/>
      <c r="B45" s="17"/>
      <c r="C45" s="20"/>
      <c r="D45" s="20"/>
      <c r="E45" s="16"/>
      <c r="F45" s="17"/>
      <c r="G45" s="17"/>
      <c r="H45" s="16"/>
      <c r="I45" s="18"/>
      <c r="J45" s="18"/>
      <c r="K45" s="18" t="s">
        <v>34</v>
      </c>
      <c r="L45" s="21" t="s">
        <v>21</v>
      </c>
      <c r="M45" s="18" t="s">
        <v>35</v>
      </c>
      <c r="N45" s="21"/>
      <c r="O45" s="21"/>
      <c r="P45" s="21"/>
      <c r="Q45" s="18"/>
      <c r="R45" s="18"/>
      <c r="S45" s="18"/>
      <c r="T45" s="21"/>
      <c r="U45" s="21"/>
      <c r="V45" s="21"/>
    </row>
    <row r="46" spans="1:22" ht="20.25">
      <c r="A46" s="87"/>
      <c r="B46" s="88"/>
      <c r="C46" s="89"/>
      <c r="D46" s="61"/>
      <c r="E46" s="90"/>
      <c r="F46" s="17"/>
      <c r="G46" s="17"/>
      <c r="H46" s="16"/>
      <c r="I46" s="18"/>
      <c r="J46" s="18"/>
      <c r="K46" s="17"/>
      <c r="L46" s="58" t="s">
        <v>21</v>
      </c>
      <c r="M46" s="17"/>
      <c r="N46" s="17"/>
      <c r="O46" s="58"/>
      <c r="P46" s="58"/>
      <c r="Q46" s="18"/>
      <c r="R46" s="18"/>
      <c r="S46" s="18"/>
      <c r="T46" s="21"/>
      <c r="U46" s="21"/>
      <c r="V46" s="21"/>
    </row>
    <row r="47" spans="1:22" ht="15.75">
      <c r="A47" s="17"/>
      <c r="B47" s="17"/>
      <c r="C47" s="17"/>
      <c r="D47" s="17"/>
      <c r="E47" s="17"/>
      <c r="F47" s="17"/>
      <c r="G47" s="17"/>
      <c r="H47" s="16"/>
      <c r="I47" s="18"/>
      <c r="J47" s="18"/>
      <c r="K47" s="17"/>
      <c r="L47" s="17"/>
      <c r="M47" s="17"/>
      <c r="N47" s="17"/>
      <c r="O47" s="17"/>
      <c r="P47" s="17"/>
      <c r="Q47" s="18"/>
      <c r="R47" s="18"/>
      <c r="S47" s="18"/>
      <c r="T47" s="21"/>
      <c r="U47" s="21"/>
      <c r="V47" s="21"/>
    </row>
    <row r="48" spans="1:22" ht="15.75">
      <c r="A48" s="17"/>
      <c r="B48" s="17"/>
      <c r="C48" s="17"/>
      <c r="D48" s="17"/>
      <c r="E48" s="17"/>
      <c r="F48" s="17"/>
      <c r="G48" s="17"/>
      <c r="H48" s="16"/>
      <c r="I48" s="18"/>
      <c r="J48" s="18"/>
      <c r="K48" s="20" t="s">
        <v>38</v>
      </c>
      <c r="L48" s="17"/>
      <c r="M48" s="17"/>
      <c r="N48" s="17"/>
      <c r="O48" s="17"/>
      <c r="P48" s="17"/>
      <c r="Q48" s="17"/>
      <c r="R48" s="18"/>
      <c r="S48" s="18"/>
      <c r="T48" s="21"/>
      <c r="U48" s="21"/>
      <c r="V48" s="21"/>
    </row>
    <row r="49" spans="1:22" ht="15.75">
      <c r="A49" s="17"/>
      <c r="B49" s="17"/>
      <c r="C49" s="17"/>
      <c r="D49" s="17"/>
      <c r="E49" s="17"/>
      <c r="F49" s="17"/>
      <c r="G49" s="17"/>
      <c r="H49" s="16"/>
      <c r="I49" s="18"/>
      <c r="J49" s="18"/>
      <c r="K49" s="17"/>
      <c r="L49" s="17"/>
      <c r="M49" s="17"/>
      <c r="N49" s="17"/>
      <c r="O49" s="17"/>
      <c r="P49" s="17"/>
      <c r="Q49" s="17"/>
      <c r="R49" s="18"/>
      <c r="S49" s="18"/>
      <c r="T49" s="21"/>
      <c r="U49" s="21"/>
      <c r="V49" s="21"/>
    </row>
    <row r="50" spans="1:22" ht="15.75">
      <c r="A50" s="17"/>
      <c r="B50" s="17"/>
      <c r="C50" s="17"/>
      <c r="D50" s="17"/>
      <c r="E50" s="17"/>
      <c r="F50" s="17"/>
      <c r="G50" s="17"/>
      <c r="H50" s="16"/>
      <c r="I50" s="18"/>
      <c r="J50" s="18"/>
      <c r="K50" s="17" t="s">
        <v>39</v>
      </c>
      <c r="L50" s="58" t="s">
        <v>21</v>
      </c>
      <c r="M50" s="17" t="s">
        <v>40</v>
      </c>
      <c r="N50" s="17"/>
      <c r="O50" s="58"/>
      <c r="P50" s="58"/>
      <c r="Q50" s="17"/>
      <c r="R50" s="18"/>
      <c r="S50" s="18"/>
      <c r="T50" s="21"/>
      <c r="U50" s="21"/>
      <c r="V50" s="21"/>
    </row>
    <row r="51" spans="1:22" ht="15.75">
      <c r="A51" s="17"/>
      <c r="B51" s="17"/>
      <c r="C51" s="17"/>
      <c r="D51" s="17"/>
      <c r="E51" s="17"/>
      <c r="F51" s="17"/>
      <c r="G51" s="17"/>
      <c r="H51" s="16"/>
      <c r="I51" s="18"/>
      <c r="J51" s="18"/>
      <c r="K51" s="17" t="s">
        <v>41</v>
      </c>
      <c r="L51" s="58" t="s">
        <v>21</v>
      </c>
      <c r="M51" s="17" t="s">
        <v>5</v>
      </c>
      <c r="N51" s="17"/>
      <c r="O51" s="58">
        <v>5</v>
      </c>
      <c r="P51" s="58">
        <v>0</v>
      </c>
      <c r="Q51" s="17"/>
      <c r="R51" s="18"/>
      <c r="S51" s="18"/>
      <c r="T51" s="21"/>
      <c r="U51" s="21"/>
      <c r="V51" s="21"/>
    </row>
    <row r="52" spans="1:22" ht="15.75">
      <c r="A52" s="17"/>
      <c r="B52" s="17"/>
      <c r="C52" s="17"/>
      <c r="D52" s="17"/>
      <c r="E52" s="17"/>
      <c r="F52" s="17"/>
      <c r="G52" s="17"/>
      <c r="H52" s="16"/>
      <c r="I52" s="18"/>
      <c r="J52" s="18"/>
      <c r="K52" s="17"/>
      <c r="L52" s="17"/>
      <c r="M52" s="17"/>
      <c r="N52" s="17"/>
      <c r="O52" s="17"/>
      <c r="P52" s="17"/>
      <c r="Q52" s="17"/>
      <c r="R52" s="18"/>
      <c r="S52" s="18"/>
      <c r="T52" s="21"/>
      <c r="U52" s="21"/>
      <c r="V52" s="21"/>
    </row>
    <row r="53" spans="1:22" ht="15.75">
      <c r="A53" s="17"/>
      <c r="B53" s="17"/>
      <c r="C53" s="17"/>
      <c r="D53" s="17"/>
      <c r="E53" s="17"/>
      <c r="F53" s="17"/>
      <c r="G53" s="17"/>
      <c r="H53" s="16"/>
      <c r="I53" s="18"/>
      <c r="J53" s="18"/>
      <c r="K53" s="20" t="s">
        <v>45</v>
      </c>
      <c r="L53" s="17"/>
      <c r="M53" s="17"/>
      <c r="N53" s="17"/>
      <c r="O53" s="17"/>
      <c r="P53" s="17"/>
      <c r="Q53" s="17"/>
      <c r="R53" s="18"/>
      <c r="S53" s="18"/>
      <c r="T53" s="21"/>
      <c r="U53" s="21"/>
      <c r="V53" s="21"/>
    </row>
    <row r="54" spans="1:22" ht="15.75">
      <c r="A54" s="17"/>
      <c r="B54" s="17"/>
      <c r="C54" s="17"/>
      <c r="D54" s="17"/>
      <c r="E54" s="17"/>
      <c r="F54" s="17"/>
      <c r="G54" s="17"/>
      <c r="H54" s="16"/>
      <c r="I54" s="18"/>
      <c r="J54" s="18"/>
      <c r="K54" s="17"/>
      <c r="L54" s="17"/>
      <c r="M54" s="17"/>
      <c r="N54" s="17"/>
      <c r="O54" s="17"/>
      <c r="P54" s="17"/>
      <c r="Q54" s="17"/>
      <c r="R54" s="18"/>
      <c r="S54" s="18"/>
      <c r="T54" s="21"/>
      <c r="U54" s="21"/>
      <c r="V54" s="21"/>
    </row>
    <row r="55" spans="1:22" ht="15.75">
      <c r="A55" s="17"/>
      <c r="B55" s="17"/>
      <c r="C55" s="17"/>
      <c r="D55" s="17"/>
      <c r="E55" s="17"/>
      <c r="F55" s="17"/>
      <c r="G55" s="17"/>
      <c r="H55" s="16"/>
      <c r="I55" s="18"/>
      <c r="J55" s="18"/>
      <c r="K55" s="17"/>
      <c r="L55" s="17" t="s">
        <v>21</v>
      </c>
      <c r="M55" s="17"/>
      <c r="N55" s="17"/>
      <c r="O55" s="58"/>
      <c r="P55" s="58"/>
      <c r="Q55" s="17"/>
      <c r="R55" s="18"/>
      <c r="S55" s="18"/>
      <c r="T55" s="21"/>
      <c r="U55" s="21"/>
      <c r="V55" s="21"/>
    </row>
    <row r="56" spans="1:22" ht="15.75">
      <c r="A56" s="17"/>
      <c r="B56" s="17"/>
      <c r="C56" s="17"/>
      <c r="D56" s="17"/>
      <c r="E56" s="17"/>
      <c r="F56" s="17"/>
      <c r="G56" s="17"/>
      <c r="H56" s="16"/>
      <c r="I56" s="18"/>
      <c r="J56" s="18"/>
      <c r="K56" s="17"/>
      <c r="L56" s="58"/>
      <c r="M56" s="17"/>
      <c r="N56" s="17"/>
      <c r="O56" s="58"/>
      <c r="P56" s="58"/>
      <c r="Q56" s="17"/>
      <c r="R56" s="18"/>
      <c r="S56" s="18"/>
      <c r="T56" s="21"/>
      <c r="U56" s="21"/>
      <c r="V56" s="21"/>
    </row>
    <row r="57" spans="1:22" ht="15.75">
      <c r="A57" s="17"/>
      <c r="B57" s="17"/>
      <c r="C57" s="17"/>
      <c r="D57" s="17"/>
      <c r="E57" s="17"/>
      <c r="F57" s="17"/>
      <c r="G57" s="17"/>
      <c r="H57" s="16"/>
      <c r="I57" s="18"/>
      <c r="J57" s="18"/>
      <c r="K57" s="20" t="s">
        <v>49</v>
      </c>
      <c r="L57" s="58"/>
      <c r="M57" s="17"/>
      <c r="N57" s="17"/>
      <c r="O57" s="58"/>
      <c r="P57" s="58"/>
      <c r="Q57" s="17"/>
      <c r="R57" s="18"/>
      <c r="S57" s="18"/>
      <c r="T57" s="21"/>
      <c r="U57" s="21"/>
      <c r="V57" s="21"/>
    </row>
    <row r="58" spans="1:22" ht="20.25">
      <c r="A58" s="17"/>
      <c r="B58" s="17"/>
      <c r="C58" s="17"/>
      <c r="D58" s="17"/>
      <c r="E58" s="17"/>
      <c r="F58" s="62"/>
      <c r="G58" s="17"/>
      <c r="H58" s="16"/>
      <c r="I58" s="18"/>
      <c r="J58" s="18"/>
      <c r="K58" s="17"/>
      <c r="L58" s="17"/>
      <c r="M58" s="17"/>
      <c r="N58" s="17"/>
      <c r="O58" s="17"/>
      <c r="P58" s="17"/>
      <c r="Q58" s="17"/>
      <c r="R58" s="18"/>
      <c r="S58" s="18"/>
      <c r="T58" s="21"/>
      <c r="U58" s="21"/>
      <c r="V58" s="21"/>
    </row>
    <row r="59" spans="1:22" ht="15.75">
      <c r="A59" s="17"/>
      <c r="B59" s="17"/>
      <c r="C59" s="17"/>
      <c r="D59" s="17"/>
      <c r="E59" s="17"/>
      <c r="F59" s="17"/>
      <c r="G59" s="17"/>
      <c r="H59" s="16"/>
      <c r="I59" s="18"/>
      <c r="J59" s="18"/>
      <c r="K59" s="17"/>
      <c r="L59" s="17"/>
      <c r="M59" s="17"/>
      <c r="N59" s="17"/>
      <c r="O59" s="17"/>
      <c r="P59" s="17"/>
      <c r="Q59" s="17"/>
      <c r="R59" s="18"/>
      <c r="S59" s="18"/>
      <c r="T59" s="21"/>
      <c r="U59" s="21"/>
      <c r="V59" s="21"/>
    </row>
    <row r="60" spans="1:22" ht="15.75">
      <c r="A60" s="17"/>
      <c r="B60" s="17"/>
      <c r="C60" s="17"/>
      <c r="D60" s="17"/>
      <c r="E60" s="17"/>
      <c r="F60" s="17"/>
      <c r="G60" s="17"/>
      <c r="H60" s="16"/>
      <c r="I60" s="18"/>
      <c r="J60" s="18"/>
      <c r="K60" s="17"/>
      <c r="L60" s="17"/>
      <c r="M60" s="17"/>
      <c r="N60" s="17"/>
      <c r="O60" s="17"/>
      <c r="P60" s="17"/>
      <c r="Q60" s="17"/>
      <c r="R60" s="18"/>
      <c r="S60" s="18"/>
      <c r="T60" s="21"/>
      <c r="U60" s="21"/>
      <c r="V60" s="21"/>
    </row>
    <row r="61" spans="1:22" ht="15.75">
      <c r="A61" s="17"/>
      <c r="B61" s="17"/>
      <c r="C61" s="17"/>
      <c r="D61" s="17"/>
      <c r="E61" s="17"/>
      <c r="F61" s="17"/>
      <c r="G61" s="17"/>
      <c r="H61" s="16"/>
      <c r="I61" s="18"/>
      <c r="J61" s="18"/>
      <c r="K61" s="17"/>
      <c r="L61" s="17"/>
      <c r="M61" s="17"/>
      <c r="N61" s="17"/>
      <c r="O61" s="17"/>
      <c r="P61" s="17"/>
      <c r="Q61" s="17"/>
      <c r="R61" s="18"/>
      <c r="S61" s="18"/>
      <c r="T61" s="21"/>
      <c r="U61" s="21"/>
      <c r="V61" s="21"/>
    </row>
    <row r="62" spans="1:22" ht="15.75">
      <c r="A62" s="17"/>
      <c r="B62" s="17"/>
      <c r="C62" s="17"/>
      <c r="D62" s="17"/>
      <c r="E62" s="17"/>
      <c r="F62" s="17"/>
      <c r="G62" s="17"/>
      <c r="H62" s="16"/>
      <c r="I62" s="18"/>
      <c r="J62" s="18"/>
      <c r="K62" s="17"/>
      <c r="L62" s="17"/>
      <c r="M62" s="17"/>
      <c r="N62" s="17"/>
      <c r="O62" s="17"/>
      <c r="P62" s="17"/>
      <c r="Q62" s="17"/>
      <c r="R62" s="18"/>
      <c r="S62" s="18"/>
      <c r="T62" s="21"/>
      <c r="U62" s="21"/>
      <c r="V62" s="21"/>
    </row>
    <row r="63" spans="1:22" ht="15.75">
      <c r="A63" s="17"/>
      <c r="B63" s="17"/>
      <c r="C63" s="17"/>
      <c r="D63" s="17"/>
      <c r="E63" s="17"/>
      <c r="F63" s="17"/>
      <c r="G63" s="17"/>
      <c r="H63" s="16"/>
      <c r="I63" s="18"/>
      <c r="J63" s="18"/>
      <c r="K63" s="17"/>
      <c r="L63" s="17"/>
      <c r="M63" s="17"/>
      <c r="N63" s="17"/>
      <c r="O63" s="17"/>
      <c r="P63" s="17"/>
      <c r="Q63" s="17"/>
      <c r="R63" s="18"/>
      <c r="S63" s="18"/>
      <c r="T63" s="21"/>
      <c r="U63" s="21"/>
      <c r="V63" s="21"/>
    </row>
    <row r="64" spans="1:22" ht="15.75">
      <c r="A64" s="17"/>
      <c r="B64" s="17"/>
      <c r="C64" s="17"/>
      <c r="D64" s="17"/>
      <c r="E64" s="17"/>
      <c r="F64" s="17"/>
      <c r="G64" s="17"/>
      <c r="H64" s="16"/>
      <c r="I64" s="18"/>
      <c r="J64" s="18"/>
      <c r="K64" s="17"/>
      <c r="L64" s="17"/>
      <c r="M64" s="17"/>
      <c r="N64" s="17"/>
      <c r="O64" s="17"/>
      <c r="P64" s="17"/>
      <c r="Q64" s="17"/>
      <c r="R64" s="18"/>
      <c r="S64" s="18"/>
      <c r="T64" s="21"/>
      <c r="U64" s="21"/>
      <c r="V64" s="21"/>
    </row>
    <row r="65" spans="1:22" ht="15.75">
      <c r="A65" s="17"/>
      <c r="B65" s="17"/>
      <c r="C65" s="17"/>
      <c r="D65" s="17"/>
      <c r="E65" s="17"/>
      <c r="F65" s="17"/>
      <c r="G65" s="17"/>
      <c r="H65" s="16"/>
      <c r="I65" s="18"/>
      <c r="J65" s="18"/>
      <c r="K65" s="17"/>
      <c r="L65" s="17"/>
      <c r="M65" s="17"/>
      <c r="N65" s="17"/>
      <c r="O65" s="17"/>
      <c r="P65" s="17"/>
      <c r="Q65" s="17"/>
      <c r="R65" s="18"/>
      <c r="S65" s="18"/>
      <c r="T65" s="21"/>
      <c r="U65" s="21"/>
      <c r="V65" s="21"/>
    </row>
    <row r="66" spans="1:22" ht="15.75">
      <c r="A66" s="17"/>
      <c r="B66" s="17"/>
      <c r="C66" s="17"/>
      <c r="D66" s="17"/>
      <c r="E66" s="17"/>
      <c r="F66" s="17"/>
      <c r="G66" s="17"/>
      <c r="H66" s="16"/>
      <c r="I66" s="18"/>
      <c r="J66" s="18"/>
      <c r="K66" s="17"/>
      <c r="L66" s="17"/>
      <c r="M66" s="17"/>
      <c r="N66" s="17"/>
      <c r="O66" s="17"/>
      <c r="P66" s="17"/>
      <c r="Q66" s="17"/>
      <c r="R66" s="18"/>
      <c r="S66" s="18"/>
      <c r="T66" s="21"/>
      <c r="U66" s="21"/>
      <c r="V66" s="21"/>
    </row>
    <row r="67" spans="1:22" ht="15.75">
      <c r="A67" s="17"/>
      <c r="B67" s="17"/>
      <c r="C67" s="17"/>
      <c r="D67" s="17"/>
      <c r="E67" s="17"/>
      <c r="F67" s="17"/>
      <c r="G67" s="17"/>
      <c r="H67" s="16"/>
      <c r="I67" s="18"/>
      <c r="J67" s="18"/>
      <c r="K67" s="17"/>
      <c r="L67" s="17"/>
      <c r="M67" s="17"/>
      <c r="N67" s="17"/>
      <c r="O67" s="17"/>
      <c r="P67" s="17"/>
      <c r="Q67" s="17"/>
      <c r="R67" s="18"/>
      <c r="S67" s="18"/>
      <c r="T67" s="21"/>
      <c r="U67" s="21"/>
      <c r="V67" s="21"/>
    </row>
    <row r="68" spans="1:22" ht="15.75">
      <c r="A68" s="17"/>
      <c r="B68" s="17"/>
      <c r="C68" s="17"/>
      <c r="D68" s="17"/>
      <c r="E68" s="17"/>
      <c r="F68" s="17"/>
      <c r="G68" s="17"/>
      <c r="H68" s="16"/>
      <c r="I68" s="18"/>
      <c r="J68" s="18"/>
      <c r="K68" s="17"/>
      <c r="L68" s="17"/>
      <c r="M68" s="17"/>
      <c r="N68" s="17"/>
      <c r="O68" s="17"/>
      <c r="P68" s="17"/>
      <c r="Q68" s="17"/>
      <c r="R68" s="18"/>
      <c r="S68" s="18"/>
      <c r="T68" s="21"/>
      <c r="U68" s="21"/>
      <c r="V68" s="21"/>
    </row>
    <row r="69" spans="1:22" ht="15.75">
      <c r="A69" s="17"/>
      <c r="B69" s="17"/>
      <c r="C69" s="17"/>
      <c r="D69" s="17"/>
      <c r="E69" s="17"/>
      <c r="F69" s="17"/>
      <c r="G69" s="17"/>
      <c r="H69" s="16"/>
      <c r="I69" s="18"/>
      <c r="J69" s="18"/>
      <c r="K69" s="17"/>
      <c r="L69" s="17"/>
      <c r="M69" s="17"/>
      <c r="N69" s="17"/>
      <c r="O69" s="17"/>
      <c r="P69" s="17"/>
      <c r="Q69" s="17"/>
      <c r="R69" s="18"/>
      <c r="S69" s="18"/>
      <c r="T69" s="21"/>
      <c r="U69" s="21"/>
      <c r="V69" s="21"/>
    </row>
    <row r="70" spans="1:22" ht="15.75">
      <c r="A70" s="20" t="s">
        <v>50</v>
      </c>
      <c r="B70" s="17"/>
      <c r="C70" s="17"/>
      <c r="D70" s="17"/>
      <c r="E70" s="17"/>
      <c r="F70" s="21"/>
      <c r="G70" s="17"/>
      <c r="H70" s="16"/>
      <c r="I70" s="18"/>
      <c r="J70" s="18"/>
      <c r="K70" s="17"/>
      <c r="L70" s="17"/>
      <c r="M70" s="17"/>
      <c r="N70" s="17"/>
      <c r="O70" s="17"/>
      <c r="P70" s="17"/>
      <c r="Q70" s="17"/>
      <c r="R70" s="18"/>
      <c r="S70" s="18"/>
      <c r="T70" s="21"/>
      <c r="U70" s="21"/>
      <c r="V70" s="21"/>
    </row>
    <row r="71" spans="1:22" ht="15.75">
      <c r="A71" s="17"/>
      <c r="B71" s="17"/>
      <c r="C71" s="17"/>
      <c r="D71" s="17"/>
      <c r="E71" s="17"/>
      <c r="F71" s="21"/>
      <c r="G71" s="17"/>
      <c r="H71" s="16"/>
      <c r="I71" s="18"/>
      <c r="J71" s="18"/>
      <c r="K71" s="17"/>
      <c r="L71" s="17"/>
      <c r="M71" s="17"/>
      <c r="N71" s="17"/>
      <c r="O71" s="17"/>
      <c r="P71" s="17"/>
      <c r="Q71" s="17"/>
      <c r="R71" s="18"/>
      <c r="S71" s="18"/>
      <c r="T71" s="21"/>
      <c r="U71" s="21"/>
      <c r="V71" s="21"/>
    </row>
    <row r="72" spans="1:22" ht="15.75">
      <c r="A72" s="17"/>
      <c r="B72" s="17"/>
      <c r="C72" s="54"/>
      <c r="D72" s="17"/>
      <c r="E72" s="54"/>
      <c r="F72" s="21"/>
      <c r="G72" s="17"/>
      <c r="H72" s="16"/>
      <c r="I72" s="18"/>
      <c r="J72" s="18"/>
      <c r="K72" s="17"/>
      <c r="L72" s="17"/>
      <c r="M72" s="17"/>
      <c r="N72" s="17"/>
      <c r="O72" s="17"/>
      <c r="P72" s="17"/>
      <c r="Q72" s="17"/>
      <c r="R72" s="18"/>
      <c r="S72" s="18"/>
      <c r="T72" s="21"/>
      <c r="U72" s="21"/>
      <c r="V72" s="21"/>
    </row>
    <row r="73" spans="1:22" ht="20.25">
      <c r="A73" s="62" t="s">
        <v>51</v>
      </c>
      <c r="B73" s="91"/>
      <c r="C73" s="92"/>
      <c r="D73" s="62"/>
      <c r="E73" s="92"/>
      <c r="F73" s="62"/>
      <c r="G73" s="62"/>
      <c r="H73" s="16"/>
      <c r="I73" s="18"/>
      <c r="J73" s="18"/>
      <c r="K73" s="17"/>
      <c r="L73" s="17"/>
      <c r="M73" s="17"/>
      <c r="N73" s="17"/>
      <c r="O73" s="17"/>
      <c r="P73" s="17"/>
      <c r="Q73" s="17"/>
      <c r="R73" s="18"/>
      <c r="S73" s="18"/>
      <c r="T73" s="21"/>
      <c r="U73" s="21"/>
      <c r="V73" s="21"/>
    </row>
    <row r="74" spans="1:22" ht="18.75">
      <c r="A74" s="93" t="s">
        <v>52</v>
      </c>
      <c r="B74" s="94" t="s">
        <v>53</v>
      </c>
      <c r="C74" s="94"/>
      <c r="D74" s="93" t="s">
        <v>54</v>
      </c>
      <c r="E74" s="94" t="s">
        <v>5</v>
      </c>
      <c r="F74" s="94"/>
      <c r="G74" s="94"/>
      <c r="H74" s="16"/>
      <c r="I74" s="18"/>
      <c r="J74" s="18"/>
      <c r="K74" s="17"/>
      <c r="L74" s="17"/>
      <c r="M74" s="17"/>
      <c r="N74" s="17"/>
      <c r="O74" s="17"/>
      <c r="P74" s="17"/>
      <c r="Q74" s="17"/>
      <c r="R74" s="18"/>
      <c r="S74" s="18"/>
      <c r="T74" s="21"/>
      <c r="U74" s="21"/>
      <c r="V74" s="21"/>
    </row>
    <row r="75" spans="1:22" ht="18.75">
      <c r="A75" s="95" t="s">
        <v>55</v>
      </c>
      <c r="B75" s="96" t="s">
        <v>56</v>
      </c>
      <c r="C75" s="94"/>
      <c r="D75" s="93" t="s">
        <v>57</v>
      </c>
      <c r="E75" s="94" t="s">
        <v>13</v>
      </c>
      <c r="F75" s="94"/>
      <c r="G75" s="94"/>
      <c r="H75" s="16"/>
      <c r="I75" s="18"/>
      <c r="J75" s="18"/>
      <c r="K75" s="17"/>
      <c r="L75" s="17"/>
      <c r="M75" s="17"/>
      <c r="N75" s="17"/>
      <c r="O75" s="17"/>
      <c r="P75" s="17"/>
      <c r="Q75" s="17"/>
      <c r="R75" s="18"/>
      <c r="S75" s="18"/>
      <c r="T75" s="21"/>
      <c r="U75" s="21"/>
      <c r="V75" s="21"/>
    </row>
    <row r="76" spans="1:22" ht="18.75">
      <c r="A76" s="93" t="s">
        <v>58</v>
      </c>
      <c r="B76" s="97" t="s">
        <v>59</v>
      </c>
      <c r="C76" s="94"/>
      <c r="D76" s="93" t="s">
        <v>60</v>
      </c>
      <c r="E76" s="94" t="s">
        <v>7</v>
      </c>
      <c r="F76" s="94"/>
      <c r="G76" s="94"/>
      <c r="H76" s="16"/>
      <c r="I76" s="18"/>
      <c r="J76" s="18"/>
      <c r="K76" s="17"/>
      <c r="L76" s="17"/>
      <c r="M76" s="17"/>
      <c r="N76" s="17"/>
      <c r="O76" s="17"/>
      <c r="P76" s="17"/>
      <c r="Q76" s="17"/>
      <c r="R76" s="18"/>
      <c r="S76" s="18"/>
      <c r="T76" s="21"/>
      <c r="U76" s="21"/>
      <c r="V76" s="21"/>
    </row>
    <row r="77" spans="1:22" ht="18.75">
      <c r="A77" s="97" t="s">
        <v>61</v>
      </c>
      <c r="B77" s="96" t="s">
        <v>62</v>
      </c>
      <c r="C77" s="94"/>
      <c r="D77" s="94" t="s">
        <v>63</v>
      </c>
      <c r="E77" s="94" t="s">
        <v>9</v>
      </c>
      <c r="F77" s="94"/>
      <c r="G77" s="94"/>
      <c r="H77" s="16"/>
      <c r="I77" s="18"/>
      <c r="J77" s="18"/>
      <c r="K77" s="17"/>
      <c r="L77" s="17"/>
      <c r="M77" s="17"/>
      <c r="N77" s="17"/>
      <c r="O77" s="17"/>
      <c r="P77" s="17"/>
      <c r="Q77" s="17"/>
      <c r="R77" s="18"/>
      <c r="S77" s="18"/>
      <c r="T77" s="21"/>
      <c r="U77" s="21"/>
      <c r="V77" s="21"/>
    </row>
    <row r="78" spans="1:17" ht="15">
      <c r="A78" s="8" t="s">
        <v>64</v>
      </c>
      <c r="B78" s="9" t="s">
        <v>65</v>
      </c>
      <c r="C78" s="8"/>
      <c r="D78" s="7" t="s">
        <v>66</v>
      </c>
      <c r="E78" s="8"/>
      <c r="F78" s="10" t="s">
        <v>67</v>
      </c>
      <c r="G78" s="8"/>
      <c r="K78"/>
      <c r="L78"/>
      <c r="M78"/>
      <c r="N78"/>
      <c r="O78"/>
      <c r="P78"/>
      <c r="Q78"/>
    </row>
    <row r="79" spans="1:17" ht="15">
      <c r="A79" s="6"/>
      <c r="B79" s="6"/>
      <c r="C79" s="6"/>
      <c r="D79" s="6"/>
      <c r="E79" s="11"/>
      <c r="F79" s="6"/>
      <c r="G79" s="6"/>
      <c r="K79"/>
      <c r="L79"/>
      <c r="M79"/>
      <c r="N79"/>
      <c r="O79"/>
      <c r="P79"/>
      <c r="Q79"/>
    </row>
    <row r="80" spans="1:17" ht="15">
      <c r="A80" s="6" t="s">
        <v>68</v>
      </c>
      <c r="B80" s="6"/>
      <c r="C80" s="6"/>
      <c r="D80" s="6"/>
      <c r="E80" s="11"/>
      <c r="F80" s="6"/>
      <c r="G80" s="6"/>
      <c r="K80"/>
      <c r="L80"/>
      <c r="M80"/>
      <c r="N80"/>
      <c r="O80"/>
      <c r="P80"/>
      <c r="Q80"/>
    </row>
    <row r="81" spans="1:17" ht="15">
      <c r="A81" s="6"/>
      <c r="B81" s="6"/>
      <c r="C81" s="6"/>
      <c r="D81" s="6"/>
      <c r="E81" s="11"/>
      <c r="F81" s="6"/>
      <c r="G81" s="6"/>
      <c r="K81"/>
      <c r="L81"/>
      <c r="M81"/>
      <c r="N81"/>
      <c r="O81"/>
      <c r="P81"/>
      <c r="Q81"/>
    </row>
    <row r="82" spans="1:17" ht="15">
      <c r="A82" s="10" t="s">
        <v>69</v>
      </c>
      <c r="B82" s="9" t="s">
        <v>70</v>
      </c>
      <c r="C82" s="8"/>
      <c r="D82" s="8" t="s">
        <v>71</v>
      </c>
      <c r="E82" s="8"/>
      <c r="F82" s="8" t="s">
        <v>72</v>
      </c>
      <c r="G82" s="8"/>
      <c r="K82"/>
      <c r="L82"/>
      <c r="M82"/>
      <c r="N82"/>
      <c r="O82"/>
      <c r="P82"/>
      <c r="Q82"/>
    </row>
    <row r="83" spans="1:17" ht="15">
      <c r="A83" s="8" t="s">
        <v>73</v>
      </c>
      <c r="B83" s="9" t="s">
        <v>74</v>
      </c>
      <c r="C83" s="8"/>
      <c r="D83" s="8" t="s">
        <v>75</v>
      </c>
      <c r="E83" s="8"/>
      <c r="F83" s="8" t="s">
        <v>67</v>
      </c>
      <c r="G83" s="8"/>
      <c r="K83"/>
      <c r="L83"/>
      <c r="M83"/>
      <c r="N83"/>
      <c r="O83"/>
      <c r="P83"/>
      <c r="Q83"/>
    </row>
    <row r="84" spans="1:17" ht="15">
      <c r="A84" s="7" t="s">
        <v>76</v>
      </c>
      <c r="B84" s="12" t="s">
        <v>77</v>
      </c>
      <c r="C84" s="8"/>
      <c r="D84" s="8" t="s">
        <v>71</v>
      </c>
      <c r="E84" s="8"/>
      <c r="F84" s="8" t="s">
        <v>67</v>
      </c>
      <c r="G84" s="8"/>
      <c r="K84"/>
      <c r="L84"/>
      <c r="M84"/>
      <c r="N84"/>
      <c r="O84"/>
      <c r="P84"/>
      <c r="Q84"/>
    </row>
    <row r="85" spans="1:17" ht="15">
      <c r="A85" s="10" t="s">
        <v>78</v>
      </c>
      <c r="B85" s="9" t="s">
        <v>79</v>
      </c>
      <c r="C85" s="8"/>
      <c r="D85" s="8" t="s">
        <v>75</v>
      </c>
      <c r="E85" s="8"/>
      <c r="F85" s="8" t="s">
        <v>72</v>
      </c>
      <c r="G85" s="8"/>
      <c r="K85"/>
      <c r="L85"/>
      <c r="M85"/>
      <c r="N85"/>
      <c r="O85"/>
      <c r="P85"/>
      <c r="Q85"/>
    </row>
    <row r="86" spans="1:17" ht="15">
      <c r="A86" s="10" t="s">
        <v>80</v>
      </c>
      <c r="B86" s="10" t="s">
        <v>81</v>
      </c>
      <c r="C86" s="8"/>
      <c r="D86" s="8" t="s">
        <v>75</v>
      </c>
      <c r="E86" s="8"/>
      <c r="F86" s="8" t="s">
        <v>82</v>
      </c>
      <c r="G86" s="8"/>
      <c r="K86"/>
      <c r="L86"/>
      <c r="M86"/>
      <c r="N86"/>
      <c r="O86"/>
      <c r="P86"/>
      <c r="Q86"/>
    </row>
    <row r="87" spans="1:7" ht="15">
      <c r="A87" s="10" t="s">
        <v>83</v>
      </c>
      <c r="B87" s="10" t="s">
        <v>84</v>
      </c>
      <c r="C87" s="8"/>
      <c r="D87" s="8" t="s">
        <v>60</v>
      </c>
      <c r="E87" s="13" t="s">
        <v>6</v>
      </c>
      <c r="F87" s="8"/>
      <c r="G87" s="8"/>
    </row>
    <row r="88" spans="1:7" ht="15">
      <c r="A88" s="10" t="s">
        <v>85</v>
      </c>
      <c r="B88" s="10" t="s">
        <v>86</v>
      </c>
      <c r="C88" s="8"/>
      <c r="D88" s="8" t="s">
        <v>87</v>
      </c>
      <c r="E88" s="13" t="s">
        <v>5</v>
      </c>
      <c r="F88" s="8"/>
      <c r="G88" s="8"/>
    </row>
    <row r="89" spans="1:7" ht="15">
      <c r="A89" s="10" t="s">
        <v>88</v>
      </c>
      <c r="B89" s="10" t="s">
        <v>89</v>
      </c>
      <c r="C89" s="8"/>
      <c r="D89" s="8" t="s">
        <v>90</v>
      </c>
      <c r="E89" s="13" t="s">
        <v>10</v>
      </c>
      <c r="F89" s="8"/>
      <c r="G89" s="8"/>
    </row>
    <row r="90" spans="1:7" ht="15">
      <c r="A90" s="10" t="s">
        <v>91</v>
      </c>
      <c r="B90" s="10" t="s">
        <v>92</v>
      </c>
      <c r="C90" s="8"/>
      <c r="D90" s="8" t="s">
        <v>60</v>
      </c>
      <c r="E90" s="13" t="s">
        <v>5</v>
      </c>
      <c r="F90" s="8"/>
      <c r="G90" s="8"/>
    </row>
    <row r="91" spans="1:7" ht="15">
      <c r="A91" s="10" t="s">
        <v>93</v>
      </c>
      <c r="B91" s="10" t="s">
        <v>94</v>
      </c>
      <c r="C91" s="8"/>
      <c r="D91" s="8" t="s">
        <v>54</v>
      </c>
      <c r="E91" s="13" t="s">
        <v>7</v>
      </c>
      <c r="F91" s="8"/>
      <c r="G91" s="8"/>
    </row>
    <row r="92" spans="1:7" ht="15">
      <c r="A92" s="10" t="s">
        <v>95</v>
      </c>
      <c r="B92" s="14" t="s">
        <v>96</v>
      </c>
      <c r="C92" s="8"/>
      <c r="D92" s="8" t="s">
        <v>97</v>
      </c>
      <c r="E92" s="13" t="s">
        <v>33</v>
      </c>
      <c r="F92" s="8"/>
      <c r="G92" s="8"/>
    </row>
    <row r="93" spans="1:7" ht="15">
      <c r="A93" s="10" t="s">
        <v>98</v>
      </c>
      <c r="B93" s="10" t="s">
        <v>99</v>
      </c>
      <c r="C93" s="8"/>
      <c r="D93" s="8" t="s">
        <v>100</v>
      </c>
      <c r="E93" s="13" t="s">
        <v>35</v>
      </c>
      <c r="F93" s="8"/>
      <c r="G93" s="8"/>
    </row>
    <row r="94" spans="1:7" ht="15">
      <c r="A94" s="10" t="s">
        <v>101</v>
      </c>
      <c r="B94" s="10" t="s">
        <v>59</v>
      </c>
      <c r="C94" s="8"/>
      <c r="D94" s="15" t="s">
        <v>102</v>
      </c>
      <c r="E94" s="8" t="s">
        <v>103</v>
      </c>
      <c r="F94" s="8"/>
      <c r="G94" s="8"/>
    </row>
    <row r="95" spans="1:7" ht="15">
      <c r="A95" s="10" t="s">
        <v>61</v>
      </c>
      <c r="B95" s="10" t="s">
        <v>104</v>
      </c>
      <c r="C95" s="8"/>
      <c r="D95" s="8" t="s">
        <v>45</v>
      </c>
      <c r="E95" s="8"/>
      <c r="F95" s="8"/>
      <c r="G95" s="8"/>
    </row>
    <row r="96" spans="1:7" ht="15">
      <c r="A96" s="10" t="s">
        <v>105</v>
      </c>
      <c r="B96" s="10" t="s">
        <v>106</v>
      </c>
      <c r="C96" s="8"/>
      <c r="D96" s="8" t="s">
        <v>49</v>
      </c>
      <c r="E96" s="8"/>
      <c r="F96" s="8"/>
      <c r="G96" s="8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Toivo Askonen</dc:creator>
  <cp:keywords/>
  <dc:description/>
  <cp:lastModifiedBy>Toivo Askonen</cp:lastModifiedBy>
  <cp:lastPrinted>2004-01-06T09:25:08Z</cp:lastPrinted>
  <dcterms:created xsi:type="dcterms:W3CDTF">2004-01-07T17:00:50Z</dcterms:created>
  <dcterms:modified xsi:type="dcterms:W3CDTF">2005-04-10T18:07:48Z</dcterms:modified>
  <cp:category/>
  <cp:version/>
  <cp:contentType/>
  <cp:contentStatus/>
</cp:coreProperties>
</file>