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24915" windowHeight="14625" tabRatio="505" activeTab="7"/>
  </bookViews>
  <sheets>
    <sheet name="Pääsiäisturnaus" sheetId="1" r:id="rId1"/>
    <sheet name="vihkiäiskilpailu" sheetId="2" r:id="rId2"/>
    <sheet name="talkookisa" sheetId="3" r:id="rId3"/>
    <sheet name="SYYSKISA_2pelit" sheetId="4" r:id="rId4"/>
    <sheet name="SYYSKISA_4pelit I" sheetId="5" r:id="rId5"/>
    <sheet name="SYYSKISA II" sheetId="6" r:id="rId6"/>
    <sheet name="lokaturnaus" sheetId="7" r:id="rId7"/>
    <sheet name="Itsenäisyyspäivän turnaus" sheetId="8" r:id="rId8"/>
  </sheets>
  <definedNames>
    <definedName name="_xlnm.Print_Area" localSheetId="3">'SYYSKISA_2pelit'!$A$1:$F$33</definedName>
    <definedName name="_xlnm.Print_Area" localSheetId="4">'SYYSKISA_4pelit I'!$A$1:$G$27</definedName>
  </definedNames>
  <calcPr fullCalcOnLoad="1"/>
</workbook>
</file>

<file path=xl/sharedStrings.xml><?xml version="1.0" encoding="utf-8"?>
<sst xmlns="http://schemas.openxmlformats.org/spreadsheetml/2006/main" count="850" uniqueCount="332">
  <si>
    <t>TÖLVÄ TENNIS-CLUB</t>
  </si>
  <si>
    <t>OSANOTTAJAT</t>
  </si>
  <si>
    <t>ESA/</t>
  </si>
  <si>
    <t>PÄÄSIÄISTURNAUS</t>
  </si>
  <si>
    <t>PALI</t>
  </si>
  <si>
    <t>OSMO</t>
  </si>
  <si>
    <t>LOHKO A</t>
  </si>
  <si>
    <t>TOPI</t>
  </si>
  <si>
    <t>KT/</t>
  </si>
  <si>
    <t>*****</t>
  </si>
  <si>
    <t>VIHU/</t>
  </si>
  <si>
    <t>JUSSI H</t>
  </si>
  <si>
    <t>LOHKO B</t>
  </si>
  <si>
    <t>Semi 1:</t>
  </si>
  <si>
    <t>Semi 2:</t>
  </si>
  <si>
    <t xml:space="preserve"> </t>
  </si>
  <si>
    <t>Sija 5 - 6:</t>
  </si>
  <si>
    <t>Pronssi:</t>
  </si>
  <si>
    <t>Finaali:</t>
  </si>
  <si>
    <t>OLLI/</t>
  </si>
  <si>
    <t>PERTSA</t>
  </si>
  <si>
    <t>HANNU/</t>
  </si>
  <si>
    <t>URKKI</t>
  </si>
  <si>
    <t>A1-B2</t>
  </si>
  <si>
    <t>A2-B1</t>
  </si>
  <si>
    <t xml:space="preserve"> 09.10 -  9.50</t>
  </si>
  <si>
    <t>KT/TOPI - VIHU/PERTSA</t>
  </si>
  <si>
    <t>KT/TOPI - HANNU/URKKI</t>
  </si>
  <si>
    <t xml:space="preserve"> 10.50 - 11.30</t>
  </si>
  <si>
    <t>ESA/OSMO - OLLI/JUSSI H</t>
  </si>
  <si>
    <t>VIHU/PERTSA - HANNU/URKKI</t>
  </si>
  <si>
    <t xml:space="preserve"> 11.40 - 12.20</t>
  </si>
  <si>
    <t xml:space="preserve"> 12.30 - 13.10</t>
  </si>
  <si>
    <t>SIJAT 5-6</t>
  </si>
  <si>
    <t xml:space="preserve"> 13.20-14.00</t>
  </si>
  <si>
    <t>PRONSSI</t>
  </si>
  <si>
    <t>FINAALI</t>
  </si>
  <si>
    <t>AIKATAULU</t>
  </si>
  <si>
    <t>KTS:n halli  1.4.2013</t>
  </si>
  <si>
    <t>KARO/PALI - ESA/OSMO</t>
  </si>
  <si>
    <t>KARO/PALI - OLLI/JUSSI H</t>
  </si>
  <si>
    <t xml:space="preserve"> 10.00 - 10.40</t>
  </si>
  <si>
    <t>Sij.</t>
  </si>
  <si>
    <t>PEKKA/</t>
  </si>
  <si>
    <t xml:space="preserve"> 7 - 7</t>
  </si>
  <si>
    <t xml:space="preserve"> 2 - 9</t>
  </si>
  <si>
    <t xml:space="preserve"> 4 - 8</t>
  </si>
  <si>
    <t xml:space="preserve"> 7 - 4</t>
  </si>
  <si>
    <t xml:space="preserve"> 5 - 5</t>
  </si>
  <si>
    <t xml:space="preserve"> 3 - 7</t>
  </si>
  <si>
    <t>1.</t>
  </si>
  <si>
    <t>2.</t>
  </si>
  <si>
    <t>3.</t>
  </si>
  <si>
    <t>OLLI/JUSSI - TOPI/KT</t>
  </si>
  <si>
    <t xml:space="preserve"> 6 - 5</t>
  </si>
  <si>
    <t>ESA/OSMO - URKKI/HANNU</t>
  </si>
  <si>
    <t xml:space="preserve"> 8 - 3</t>
  </si>
  <si>
    <t>PEKKA/PALI - VIHU/PERTSA</t>
  </si>
  <si>
    <t xml:space="preserve"> 8 - 5</t>
  </si>
  <si>
    <t>TOPI/KT - URKKI/HANNU</t>
  </si>
  <si>
    <t xml:space="preserve"> 5 - 4</t>
  </si>
  <si>
    <t>ESA/OSMO - OLLI/JUSSI</t>
  </si>
  <si>
    <t xml:space="preserve"> 6 - 4</t>
  </si>
  <si>
    <t>TÖLVÄN KENTÄN VIHKIÄISKILPAILUT</t>
  </si>
  <si>
    <t>Väinölänniemi 24.5.2013</t>
  </si>
  <si>
    <t>Tölvä 25.5.2013</t>
  </si>
  <si>
    <t>JARKKI/</t>
  </si>
  <si>
    <t>MATTI</t>
  </si>
  <si>
    <t>TAPSA</t>
  </si>
  <si>
    <t>PERTSA/</t>
  </si>
  <si>
    <t>KUPPE/</t>
  </si>
  <si>
    <t>ELISA</t>
  </si>
  <si>
    <t>KARO/</t>
  </si>
  <si>
    <t>VIHU</t>
  </si>
  <si>
    <t>URKKI/</t>
  </si>
  <si>
    <t>KARI P</t>
  </si>
  <si>
    <t>PELIT</t>
  </si>
  <si>
    <t>pst</t>
  </si>
  <si>
    <t>V</t>
  </si>
  <si>
    <t>H</t>
  </si>
  <si>
    <t xml:space="preserve"> -</t>
  </si>
  <si>
    <t>JARKKI / MATTI</t>
  </si>
  <si>
    <t>PERTSA / TAPSA</t>
  </si>
  <si>
    <t>KUPPE / ELISA</t>
  </si>
  <si>
    <t>KARO / HANNU</t>
  </si>
  <si>
    <t>KT / VIHU</t>
  </si>
  <si>
    <t>URKKI / KARI P</t>
  </si>
  <si>
    <t xml:space="preserve"> 6 -  6</t>
  </si>
  <si>
    <t xml:space="preserve"> 9 - 4</t>
  </si>
  <si>
    <t xml:space="preserve"> 3 - 9</t>
  </si>
  <si>
    <t xml:space="preserve"> 6 - 6</t>
  </si>
  <si>
    <t>EI PELATTU</t>
  </si>
  <si>
    <t xml:space="preserve"> 5 - 9</t>
  </si>
  <si>
    <t xml:space="preserve"> 7 - 6</t>
  </si>
  <si>
    <t xml:space="preserve"> 1 - 10</t>
  </si>
  <si>
    <t xml:space="preserve"> 6 - 7</t>
  </si>
  <si>
    <t>KARO / HANNU  -  KUPPE / ELISA      11 - 2</t>
  </si>
  <si>
    <t>JARKKI / MATTI - KT / ESA                            6 - 6  (7 - 3)</t>
  </si>
  <si>
    <t>JARKKI / MATTI - KARO / HANNU       6 - 6 (7 - 5)</t>
  </si>
  <si>
    <t>KT / ESA - KUPPE / ELISA                      6 - 4</t>
  </si>
  <si>
    <t>TALKOOVÄEN KUTSUKILPAILUT</t>
  </si>
  <si>
    <t>MATTI/</t>
  </si>
  <si>
    <t>PEKKA</t>
  </si>
  <si>
    <t>PALI/</t>
  </si>
  <si>
    <t>10.00 - 11.15</t>
  </si>
  <si>
    <t>PALI / URKKI - ESA / TOPI</t>
  </si>
  <si>
    <t>11.15 - 12.30</t>
  </si>
  <si>
    <t>KT / KARI P - MATTI / PEKKA</t>
  </si>
  <si>
    <t>12.30 - 13.45</t>
  </si>
  <si>
    <t>PALI / URKKI - KT / KARI P</t>
  </si>
  <si>
    <t>13.45 - 15.00</t>
  </si>
  <si>
    <t>ESA / TOPI - MATTI / PEKKA</t>
  </si>
  <si>
    <t>15.00 - 16.15</t>
  </si>
  <si>
    <t>PALI / URKKI - MATTI / PEKKA</t>
  </si>
  <si>
    <t>16.15 - 17.30</t>
  </si>
  <si>
    <t>KT / KARI P - ESA / TOPI</t>
  </si>
  <si>
    <t>ESA / TOPI - PALI / URKKI</t>
  </si>
  <si>
    <t xml:space="preserve"> 0 - 2</t>
  </si>
  <si>
    <t>3-6, 3-6</t>
  </si>
  <si>
    <t xml:space="preserve"> 2 - 0</t>
  </si>
  <si>
    <t>6-2, 6-3</t>
  </si>
  <si>
    <t>5-7, 2-6</t>
  </si>
  <si>
    <t xml:space="preserve"> 1 - 2</t>
  </si>
  <si>
    <t>6-2, 6-7 (5-7), (8/10)</t>
  </si>
  <si>
    <t>3-6, 6-2, (1-7)</t>
  </si>
  <si>
    <t>6-4, 6-1</t>
  </si>
  <si>
    <t>4.</t>
  </si>
  <si>
    <t>LOPPUJÄRJESTYS</t>
  </si>
  <si>
    <t>1.  ESA / TOPI</t>
  </si>
  <si>
    <t>2.  KT /KARI P</t>
  </si>
  <si>
    <t>3.  PALI / URKKI</t>
  </si>
  <si>
    <t>4.  MATTI / PEKKA</t>
  </si>
  <si>
    <t>Pisteet</t>
  </si>
  <si>
    <t>voitetut erät</t>
  </si>
  <si>
    <t>hävityt erät</t>
  </si>
  <si>
    <t>Hyvät kakkoset</t>
  </si>
  <si>
    <t>KT ja Kari P</t>
  </si>
  <si>
    <t>Voittajapari</t>
  </si>
  <si>
    <t>Esa ja Topi</t>
  </si>
  <si>
    <t>Hyvät kolmoset</t>
  </si>
  <si>
    <t>Pali ja Urkki</t>
  </si>
  <si>
    <t>Hyvät neloset</t>
  </si>
  <si>
    <t>Pekka ja Matti</t>
  </si>
  <si>
    <t>JARKKI</t>
  </si>
  <si>
    <t>OLLI</t>
  </si>
  <si>
    <t>ESA</t>
  </si>
  <si>
    <t>KARO</t>
  </si>
  <si>
    <t>SYYSTURNAUS</t>
  </si>
  <si>
    <t>Tölvä 23.8.2013</t>
  </si>
  <si>
    <t>KAKSINPELI</t>
  </si>
  <si>
    <t>12.00 - 12.40</t>
  </si>
  <si>
    <t>ESA - URKKI</t>
  </si>
  <si>
    <t>12.50 - 13.30</t>
  </si>
  <si>
    <t>JARKKI - KT</t>
  </si>
  <si>
    <t>13.40 - 14.20</t>
  </si>
  <si>
    <t>ESA - KARO</t>
  </si>
  <si>
    <t>14.30 - 15.10</t>
  </si>
  <si>
    <t>JARKKI - OLLI</t>
  </si>
  <si>
    <t>15.20 - 16.00</t>
  </si>
  <si>
    <t>KARO - URKKI</t>
  </si>
  <si>
    <t>16.10 - 16.50</t>
  </si>
  <si>
    <t>KT - OLLI</t>
  </si>
  <si>
    <t>17.00 - 17.40</t>
  </si>
  <si>
    <t>Sijat 5 - 6</t>
  </si>
  <si>
    <t>17.50 - 18.30</t>
  </si>
  <si>
    <t>pronssi</t>
  </si>
  <si>
    <t>18.40 - 19.20</t>
  </si>
  <si>
    <t>finaali</t>
  </si>
  <si>
    <t>OTTELUOHJELMA</t>
  </si>
  <si>
    <t>Sijoitus</t>
  </si>
  <si>
    <t>ERÄT</t>
  </si>
  <si>
    <t>TULOKSET</t>
  </si>
  <si>
    <t>voitetut</t>
  </si>
  <si>
    <t>hävityt</t>
  </si>
  <si>
    <t xml:space="preserve">  </t>
  </si>
  <si>
    <t>LAUANTAI</t>
  </si>
  <si>
    <t>NELINPELI</t>
  </si>
  <si>
    <t xml:space="preserve"> 9 - 1</t>
  </si>
  <si>
    <t>(7-1)</t>
  </si>
  <si>
    <t xml:space="preserve"> 8 - 4</t>
  </si>
  <si>
    <t xml:space="preserve"> 8 - 2</t>
  </si>
  <si>
    <t xml:space="preserve"> 11 - 2</t>
  </si>
  <si>
    <t>URKKI - OLLI</t>
  </si>
  <si>
    <t>KARO - KT</t>
  </si>
  <si>
    <t xml:space="preserve"> 7 - 0</t>
  </si>
  <si>
    <t>JARKKI - ESA</t>
  </si>
  <si>
    <t xml:space="preserve"> 6 - 3</t>
  </si>
  <si>
    <t>KUPPE</t>
  </si>
  <si>
    <t>Tölvä 14.9.2013</t>
  </si>
  <si>
    <t>KLO 11.00 - 12.15</t>
  </si>
  <si>
    <t>ESA / MATTI - OLLI / KUPPE</t>
  </si>
  <si>
    <t>KLO 12.15 - 13.30</t>
  </si>
  <si>
    <t>URKKI / ELISA - OLLI / KUPPE</t>
  </si>
  <si>
    <t>KLO 13.30 - 14.45</t>
  </si>
  <si>
    <t>URKKI / ELISA - ESA / MATTI</t>
  </si>
  <si>
    <t xml:space="preserve"> 6 - 3, 6 - 2</t>
  </si>
  <si>
    <t>ESA / MATTI</t>
  </si>
  <si>
    <t>URKKI / ELISA</t>
  </si>
  <si>
    <t>OLLI / KUPPE</t>
  </si>
  <si>
    <t xml:space="preserve"> 6 - 7 (7-9), 4 - 6</t>
  </si>
  <si>
    <t xml:space="preserve"> 6 - 4, 6 - 3</t>
  </si>
  <si>
    <t>1.  ESA / MATTI</t>
  </si>
  <si>
    <t>2.  URKKI / ELISA</t>
  </si>
  <si>
    <t>3.  OLLI / KUPPE</t>
  </si>
  <si>
    <t>TÖLVÄ TENNIKSEN SYYSTURNAUS  II</t>
  </si>
  <si>
    <t>(2. kierros)</t>
  </si>
  <si>
    <t>Tölvä 15.6.2013</t>
  </si>
  <si>
    <t>JARKKI /</t>
  </si>
  <si>
    <t>KT</t>
  </si>
  <si>
    <t>KARI P/</t>
  </si>
  <si>
    <t>TÖLVÄ TENNIKSEN SYYSTURNAUS  I</t>
  </si>
  <si>
    <t>TOPI /</t>
  </si>
  <si>
    <t xml:space="preserve"> 3 - 10</t>
  </si>
  <si>
    <t xml:space="preserve"> 9 - 3</t>
  </si>
  <si>
    <t xml:space="preserve"> 4 - 9</t>
  </si>
  <si>
    <t xml:space="preserve"> 1 - 12</t>
  </si>
  <si>
    <t xml:space="preserve"> 9 - 5</t>
  </si>
  <si>
    <t>JARKKI / TAPSA</t>
  </si>
  <si>
    <t>TOPI / OLLI</t>
  </si>
  <si>
    <t>KARO / PALI</t>
  </si>
  <si>
    <t>URKKI / KT</t>
  </si>
  <si>
    <t>KARI P / ELISA</t>
  </si>
  <si>
    <t>1.  KARO / PALI</t>
  </si>
  <si>
    <t>pist</t>
  </si>
  <si>
    <t>peliero</t>
  </si>
  <si>
    <t>2.  JARKKI / TAPSA</t>
  </si>
  <si>
    <t>3.  KARI P / ELISA</t>
  </si>
  <si>
    <t>4.  URKKI / KT</t>
  </si>
  <si>
    <t>5.  TOPI / OLLI</t>
  </si>
  <si>
    <t>5.</t>
  </si>
  <si>
    <t>Tölvä  28.8.2013</t>
  </si>
  <si>
    <t>ESA /</t>
  </si>
  <si>
    <t>HANNU</t>
  </si>
  <si>
    <t>OSMO /</t>
  </si>
  <si>
    <t>KT /</t>
  </si>
  <si>
    <t>KARO /</t>
  </si>
  <si>
    <t>TÖLVÄ TENNIKSEN LOKATURNAUS</t>
  </si>
  <si>
    <t>KTS:n halli  19.10.2013</t>
  </si>
  <si>
    <t>ESA / JUSSI H</t>
  </si>
  <si>
    <t>TOPI / HANNU</t>
  </si>
  <si>
    <t>OSMO / KUPPE</t>
  </si>
  <si>
    <t>KT / OLLI</t>
  </si>
  <si>
    <t>KARO / PERTSA</t>
  </si>
  <si>
    <t>TOPI / HANNU - OSMO / KUPPE</t>
  </si>
  <si>
    <t>KT / OLLI - KARO / PERTSA</t>
  </si>
  <si>
    <t>K1</t>
  </si>
  <si>
    <t>K2</t>
  </si>
  <si>
    <t>TOPI / HANNU - KARO / PERTSA</t>
  </si>
  <si>
    <t>OSMO / KUPPE / KT / OLLI</t>
  </si>
  <si>
    <t>OSMO / KUPPE - KARO / PERTSA</t>
  </si>
  <si>
    <t>TOPI / HANNU - KT / OLLI</t>
  </si>
  <si>
    <t>ESA / JUSSI H - KT / OLLI</t>
  </si>
  <si>
    <t>ESA / JUSSI H - KARO / PERTSA</t>
  </si>
  <si>
    <t>ESA / JUSSI H - TOPI / HANNU</t>
  </si>
  <si>
    <t>ESA / JUSSI H - OSMO / KUPPE</t>
  </si>
  <si>
    <t>ESA - JUSSI H</t>
  </si>
  <si>
    <t xml:space="preserve"> 15.10 - 15.55</t>
  </si>
  <si>
    <t xml:space="preserve"> 16.05 - 16.50</t>
  </si>
  <si>
    <t xml:space="preserve"> 17.00 - 17.45</t>
  </si>
  <si>
    <t xml:space="preserve"> 17.55 - 18.40</t>
  </si>
  <si>
    <t xml:space="preserve"> 18.50 - 19.35</t>
  </si>
  <si>
    <t xml:space="preserve"> 4 - 7</t>
  </si>
  <si>
    <t xml:space="preserve"> 5 - 8</t>
  </si>
  <si>
    <t xml:space="preserve"> 12 - 1</t>
  </si>
  <si>
    <t>1.  ESA / JUSSI H</t>
  </si>
  <si>
    <t>2.  KARO / PERTSA</t>
  </si>
  <si>
    <t>3.  KT / OLLI</t>
  </si>
  <si>
    <t>4.  TOPI / HANNU</t>
  </si>
  <si>
    <t>5.  OSMO / KUPPE</t>
  </si>
  <si>
    <t>Kakkoset Pertsa ja Karo</t>
  </si>
  <si>
    <t>Kolmoset Olli ja KT</t>
  </si>
  <si>
    <t xml:space="preserve"> Hyvät viitoset  Kuppe ja Osmo</t>
  </si>
  <si>
    <t>Voittajat Jussi H ja Esa</t>
  </si>
  <si>
    <t xml:space="preserve"> Hyvät neloset  Hannu ja Topi</t>
  </si>
  <si>
    <t>TÖLVÄ TENNIS</t>
  </si>
  <si>
    <t>ITSENÄISYYSPÄIVÄN TURNAUS</t>
  </si>
  <si>
    <t>KTS:n halli  6.12.2013</t>
  </si>
  <si>
    <t>SILLI /</t>
  </si>
  <si>
    <t>KARO / PEKKA</t>
  </si>
  <si>
    <t>PERTSA /</t>
  </si>
  <si>
    <t>JOKKE</t>
  </si>
  <si>
    <t>JUSSI H /</t>
  </si>
  <si>
    <t>JUSSI A</t>
  </si>
  <si>
    <t>KT / HANNU</t>
  </si>
  <si>
    <t>VIHU /</t>
  </si>
  <si>
    <t>URKKI /</t>
  </si>
  <si>
    <t>SILLI / OSMO</t>
  </si>
  <si>
    <t>PERTSA / JOKKE</t>
  </si>
  <si>
    <t>JUSSI / JUSSI A</t>
  </si>
  <si>
    <t>ESA / TAPSA</t>
  </si>
  <si>
    <t>VIHU / TOPI</t>
  </si>
  <si>
    <t>URKKI / MATTI</t>
  </si>
  <si>
    <t>JUSSI A / JUSSI H</t>
  </si>
  <si>
    <t>URKKII / MATTI</t>
  </si>
  <si>
    <t xml:space="preserve">  9.10 -  9.50</t>
  </si>
  <si>
    <t>SILLI / OSMO - KARO / PEKKA</t>
  </si>
  <si>
    <t>SILLI / OSMO - PERTSA / JOKKE</t>
  </si>
  <si>
    <t>KARO / PEKKA - JUSSI H / JUSSI A</t>
  </si>
  <si>
    <t>SILLI / OSMO - JUSSI H / JUSSI A</t>
  </si>
  <si>
    <t>KARO / PEKKA - PERTSA / JOKKE</t>
  </si>
  <si>
    <t>PERTSA / JOKKE - JUSSI H / JUSSI A</t>
  </si>
  <si>
    <t>10.00 - 10.40</t>
  </si>
  <si>
    <t>10.50 - 11.30</t>
  </si>
  <si>
    <t>11.40 - 12.20</t>
  </si>
  <si>
    <t>12.30 - 13.10</t>
  </si>
  <si>
    <t>13.20 - 14.00</t>
  </si>
  <si>
    <t>14.10 - 14.50</t>
  </si>
  <si>
    <t>15.00 . 1.40</t>
  </si>
  <si>
    <t>Sijat 5-6</t>
  </si>
  <si>
    <t>sijat 7-8</t>
  </si>
  <si>
    <t>KT / HANNU - VIHU / TOPI</t>
  </si>
  <si>
    <t>KT / HANNU - URKKI / MATTI</t>
  </si>
  <si>
    <t>VIHU / TOPI - ESA / TAPSA</t>
  </si>
  <si>
    <t>KT / HANNU - ESA / TAPSA</t>
  </si>
  <si>
    <t>VIHU / TOPI - URKKI / MATTI</t>
  </si>
  <si>
    <t>URKKI / MATTI - ESA / TAPSA</t>
  </si>
  <si>
    <t>Sijat 7 - 8</t>
  </si>
  <si>
    <t xml:space="preserve"> 3 - 8</t>
  </si>
  <si>
    <t xml:space="preserve"> 5 - 6</t>
  </si>
  <si>
    <t>SILLI / OSMO - URKKI / MATTI</t>
  </si>
  <si>
    <t>PERTSA / JOKKE - KT / HANNU</t>
  </si>
  <si>
    <t xml:space="preserve"> 7 - 3</t>
  </si>
  <si>
    <t>KARO / PEKKA - ESA / TAPSA</t>
  </si>
  <si>
    <t>JUSSI H / JUSSI A - VIHU / TOPI</t>
  </si>
  <si>
    <t>Kisan voittajat, Jussit</t>
  </si>
  <si>
    <t>Kisan kakkoset: Topi ja Vihu</t>
  </si>
  <si>
    <t>Kisan kolmoset: Kar ja Pekka</t>
  </si>
  <si>
    <t>Kisan neloset: Tapsa ja Esa</t>
  </si>
  <si>
    <t>Kisan viitoset: Osmo ja Silli</t>
  </si>
  <si>
    <t>Kisat kuutoset:  Urkki ja Matti</t>
  </si>
  <si>
    <t>Kisan seiskat: Pertsa ja Jokke</t>
  </si>
  <si>
    <t>Kisan kasit: KT ja Hannu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</si>
</sst>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b/>
      <u val="single"/>
      <sz val="10"/>
      <name val="Arial"/>
      <family val="2"/>
    </font>
    <font>
      <b/>
      <sz val="1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NumberFormat="1" applyFont="1" applyBorder="1" applyAlignment="1">
      <alignment/>
    </xf>
    <xf numFmtId="0" fontId="2" fillId="2" borderId="3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/>
    </xf>
    <xf numFmtId="16" fontId="2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12" fillId="0" borderId="5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NumberFormat="1" applyBorder="1" applyAlignment="1">
      <alignment horizontal="left"/>
    </xf>
    <xf numFmtId="0" fontId="0" fillId="0" borderId="8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6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left"/>
    </xf>
    <xf numFmtId="0" fontId="17" fillId="0" borderId="8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2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23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17" fillId="0" borderId="13" xfId="0" applyFont="1" applyBorder="1" applyAlignment="1">
      <alignment/>
    </xf>
    <xf numFmtId="1" fontId="23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28</xdr:row>
      <xdr:rowOff>9525</xdr:rowOff>
    </xdr:from>
    <xdr:to>
      <xdr:col>1</xdr:col>
      <xdr:colOff>1238250</xdr:colOff>
      <xdr:row>32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1817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28</xdr:row>
      <xdr:rowOff>19050</xdr:rowOff>
    </xdr:from>
    <xdr:to>
      <xdr:col>2</xdr:col>
      <xdr:colOff>1162050</xdr:colOff>
      <xdr:row>32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619125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28</xdr:row>
      <xdr:rowOff>19050</xdr:rowOff>
    </xdr:from>
    <xdr:to>
      <xdr:col>3</xdr:col>
      <xdr:colOff>1104900</xdr:colOff>
      <xdr:row>32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619125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28</xdr:row>
      <xdr:rowOff>19050</xdr:rowOff>
    </xdr:from>
    <xdr:to>
      <xdr:col>4</xdr:col>
      <xdr:colOff>1209675</xdr:colOff>
      <xdr:row>32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619125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28</xdr:row>
      <xdr:rowOff>114300</xdr:rowOff>
    </xdr:from>
    <xdr:to>
      <xdr:col>1</xdr:col>
      <xdr:colOff>676275</xdr:colOff>
      <xdr:row>34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457950"/>
          <a:ext cx="1685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114300</xdr:rowOff>
    </xdr:from>
    <xdr:to>
      <xdr:col>4</xdr:col>
      <xdr:colOff>228600</xdr:colOff>
      <xdr:row>34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457950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28</xdr:row>
      <xdr:rowOff>104775</xdr:rowOff>
    </xdr:from>
    <xdr:to>
      <xdr:col>6</xdr:col>
      <xdr:colOff>762000</xdr:colOff>
      <xdr:row>34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6448425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</xdr:row>
      <xdr:rowOff>9525</xdr:rowOff>
    </xdr:from>
    <xdr:to>
      <xdr:col>1</xdr:col>
      <xdr:colOff>666750</xdr:colOff>
      <xdr:row>42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8143875"/>
          <a:ext cx="1657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36</xdr:row>
      <xdr:rowOff>190500</xdr:rowOff>
    </xdr:from>
    <xdr:to>
      <xdr:col>4</xdr:col>
      <xdr:colOff>190500</xdr:colOff>
      <xdr:row>42</xdr:row>
      <xdr:rowOff>104775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8325" y="8124825"/>
          <a:ext cx="1676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66675</xdr:rowOff>
    </xdr:from>
    <xdr:to>
      <xdr:col>6</xdr:col>
      <xdr:colOff>1666875</xdr:colOff>
      <xdr:row>3</xdr:row>
      <xdr:rowOff>276225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6675"/>
          <a:ext cx="1304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5</xdr:row>
      <xdr:rowOff>95250</xdr:rowOff>
    </xdr:from>
    <xdr:to>
      <xdr:col>6</xdr:col>
      <xdr:colOff>1695450</xdr:colOff>
      <xdr:row>9</xdr:row>
      <xdr:rowOff>57150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257300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11</xdr:row>
      <xdr:rowOff>66675</xdr:rowOff>
    </xdr:from>
    <xdr:to>
      <xdr:col>6</xdr:col>
      <xdr:colOff>1666875</xdr:colOff>
      <xdr:row>15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638425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16</xdr:row>
      <xdr:rowOff>47625</xdr:rowOff>
    </xdr:from>
    <xdr:to>
      <xdr:col>6</xdr:col>
      <xdr:colOff>1647825</xdr:colOff>
      <xdr:row>19</xdr:row>
      <xdr:rowOff>209550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771900"/>
          <a:ext cx="1333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21</xdr:row>
      <xdr:rowOff>47625</xdr:rowOff>
    </xdr:from>
    <xdr:to>
      <xdr:col>6</xdr:col>
      <xdr:colOff>1619250</xdr:colOff>
      <xdr:row>24</xdr:row>
      <xdr:rowOff>209550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4972050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26</xdr:row>
      <xdr:rowOff>47625</xdr:rowOff>
    </xdr:from>
    <xdr:to>
      <xdr:col>6</xdr:col>
      <xdr:colOff>1619250</xdr:colOff>
      <xdr:row>30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616267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38</xdr:row>
      <xdr:rowOff>114300</xdr:rowOff>
    </xdr:from>
    <xdr:to>
      <xdr:col>6</xdr:col>
      <xdr:colOff>1581150</xdr:colOff>
      <xdr:row>42</xdr:row>
      <xdr:rowOff>123825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882967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32</xdr:row>
      <xdr:rowOff>95250</xdr:rowOff>
    </xdr:from>
    <xdr:to>
      <xdr:col>6</xdr:col>
      <xdr:colOff>1590675</xdr:colOff>
      <xdr:row>37</xdr:row>
      <xdr:rowOff>38100</xdr:rowOff>
    </xdr:to>
    <xdr:pic>
      <xdr:nvPicPr>
        <xdr:cNvPr id="8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524750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N37" sqref="N37"/>
    </sheetView>
  </sheetViews>
  <sheetFormatPr defaultColWidth="9.140625" defaultRowHeight="12.75"/>
  <cols>
    <col min="1" max="1" width="12.8515625" style="0" customWidth="1"/>
    <col min="2" max="2" width="10.28125" style="0" customWidth="1"/>
    <col min="3" max="3" width="11.28125" style="0" customWidth="1"/>
    <col min="4" max="4" width="10.7109375" style="0" customWidth="1"/>
    <col min="5" max="5" width="4.28125" style="0" customWidth="1"/>
    <col min="6" max="6" width="2.7109375" style="0" customWidth="1"/>
    <col min="7" max="7" width="12.8515625" style="0" customWidth="1"/>
    <col min="8" max="10" width="10.28125" style="0" customWidth="1"/>
    <col min="11" max="11" width="3.8515625" style="0" bestFit="1" customWidth="1"/>
  </cols>
  <sheetData>
    <row r="1" spans="1:13" ht="15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3"/>
      <c r="M1" s="3" t="s">
        <v>1</v>
      </c>
    </row>
    <row r="2" spans="1:13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1">
        <v>1</v>
      </c>
      <c r="M2" s="3" t="s">
        <v>43</v>
      </c>
    </row>
    <row r="3" spans="1:13" ht="20.25">
      <c r="A3" s="4" t="s">
        <v>3</v>
      </c>
      <c r="B3" s="1"/>
      <c r="C3" s="1"/>
      <c r="D3" s="1"/>
      <c r="E3" s="2"/>
      <c r="F3" s="2"/>
      <c r="G3" s="2"/>
      <c r="H3" s="2"/>
      <c r="I3" s="2"/>
      <c r="J3" s="2"/>
      <c r="K3" s="2"/>
      <c r="L3" s="1">
        <v>2</v>
      </c>
      <c r="M3" s="3" t="s">
        <v>4</v>
      </c>
    </row>
    <row r="4" spans="1:13" ht="15.75">
      <c r="A4" s="1" t="s">
        <v>38</v>
      </c>
      <c r="B4" s="1"/>
      <c r="C4" s="1"/>
      <c r="D4" s="1"/>
      <c r="E4" s="2"/>
      <c r="F4" s="2"/>
      <c r="G4" s="2"/>
      <c r="H4" s="2"/>
      <c r="I4" s="2"/>
      <c r="J4" s="2"/>
      <c r="K4" s="2"/>
      <c r="L4" s="1">
        <v>3</v>
      </c>
      <c r="M4" s="3" t="s">
        <v>2</v>
      </c>
    </row>
    <row r="5" spans="2:13" ht="15.75">
      <c r="B5" s="1"/>
      <c r="C5" s="1"/>
      <c r="D5" s="1"/>
      <c r="E5" s="2"/>
      <c r="F5" s="2"/>
      <c r="G5" s="2"/>
      <c r="H5" s="2"/>
      <c r="I5" s="2"/>
      <c r="J5" s="2"/>
      <c r="K5" s="2"/>
      <c r="L5" s="1">
        <v>4</v>
      </c>
      <c r="M5" s="3" t="s">
        <v>5</v>
      </c>
    </row>
    <row r="6" spans="2:13" ht="15.75">
      <c r="B6" s="1"/>
      <c r="C6" s="1"/>
      <c r="D6" s="1"/>
      <c r="E6" s="2"/>
      <c r="F6" s="2"/>
      <c r="G6" s="2"/>
      <c r="H6" s="2"/>
      <c r="I6" s="2"/>
      <c r="J6" s="2"/>
      <c r="K6" s="2"/>
      <c r="L6" s="1">
        <v>5</v>
      </c>
      <c r="M6" s="3" t="s">
        <v>19</v>
      </c>
    </row>
    <row r="7" spans="1:13" ht="15.7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1">
        <v>6</v>
      </c>
      <c r="M7" s="3" t="s">
        <v>11</v>
      </c>
    </row>
    <row r="8" spans="1:13" ht="15.75">
      <c r="A8" s="5" t="s">
        <v>6</v>
      </c>
      <c r="B8" s="5" t="str">
        <f>A10</f>
        <v>PEKKA/</v>
      </c>
      <c r="C8" s="5" t="str">
        <f>M4</f>
        <v>ESA/</v>
      </c>
      <c r="D8" s="6" t="str">
        <f>M6</f>
        <v>OLLI/</v>
      </c>
      <c r="E8" s="7" t="s">
        <v>42</v>
      </c>
      <c r="G8" s="5" t="s">
        <v>12</v>
      </c>
      <c r="H8" s="5" t="str">
        <f>G10</f>
        <v>KT/</v>
      </c>
      <c r="I8" s="5" t="str">
        <f>G12</f>
        <v>VIHU/</v>
      </c>
      <c r="J8" s="6" t="str">
        <f>G14</f>
        <v>HANNU/</v>
      </c>
      <c r="K8" s="7" t="s">
        <v>42</v>
      </c>
      <c r="L8" s="1">
        <v>7</v>
      </c>
      <c r="M8" s="3" t="s">
        <v>8</v>
      </c>
    </row>
    <row r="9" spans="1:13" ht="15.75">
      <c r="A9" s="8"/>
      <c r="B9" s="8" t="str">
        <f>A11</f>
        <v>PALI</v>
      </c>
      <c r="C9" s="8" t="str">
        <f>M5</f>
        <v>OSMO</v>
      </c>
      <c r="D9" s="9" t="str">
        <f>M7</f>
        <v>JUSSI H</v>
      </c>
      <c r="E9" s="10"/>
      <c r="F9" s="7"/>
      <c r="G9" s="8"/>
      <c r="H9" s="8" t="str">
        <f>G11</f>
        <v>TOPI</v>
      </c>
      <c r="I9" s="8" t="str">
        <f>G13</f>
        <v>PERTSA</v>
      </c>
      <c r="J9" s="9" t="str">
        <f>G15</f>
        <v>URKKI</v>
      </c>
      <c r="K9" s="10"/>
      <c r="L9" s="1">
        <v>8</v>
      </c>
      <c r="M9" s="3" t="s">
        <v>7</v>
      </c>
    </row>
    <row r="10" spans="1:13" ht="18.75">
      <c r="A10" s="11" t="str">
        <f aca="true" t="shared" si="0" ref="A10:A15">M2</f>
        <v>PEKKA/</v>
      </c>
      <c r="B10" s="12"/>
      <c r="C10" s="13" t="s">
        <v>44</v>
      </c>
      <c r="D10" s="14" t="s">
        <v>45</v>
      </c>
      <c r="E10" s="10" t="s">
        <v>52</v>
      </c>
      <c r="F10" s="15"/>
      <c r="G10" s="11" t="str">
        <f aca="true" t="shared" si="1" ref="G10:G15">M8</f>
        <v>KT/</v>
      </c>
      <c r="H10" s="12"/>
      <c r="I10" s="13" t="s">
        <v>47</v>
      </c>
      <c r="J10" s="14" t="s">
        <v>48</v>
      </c>
      <c r="K10" s="10" t="s">
        <v>51</v>
      </c>
      <c r="L10" s="1">
        <v>9</v>
      </c>
      <c r="M10" s="2" t="s">
        <v>10</v>
      </c>
    </row>
    <row r="11" spans="1:13" ht="18.75">
      <c r="A11" s="16" t="str">
        <f t="shared" si="0"/>
        <v>PALI</v>
      </c>
      <c r="B11" s="17"/>
      <c r="C11" s="18"/>
      <c r="D11" s="19"/>
      <c r="E11" s="20"/>
      <c r="F11" s="15"/>
      <c r="G11" s="16" t="str">
        <f t="shared" si="1"/>
        <v>TOPI</v>
      </c>
      <c r="H11" s="17"/>
      <c r="I11" s="18"/>
      <c r="J11" s="19"/>
      <c r="K11" s="20"/>
      <c r="L11" s="1">
        <v>10</v>
      </c>
      <c r="M11" s="3" t="s">
        <v>20</v>
      </c>
    </row>
    <row r="12" spans="1:13" ht="18.75">
      <c r="A12" s="11" t="str">
        <f t="shared" si="0"/>
        <v>ESA/</v>
      </c>
      <c r="B12" s="21" t="s">
        <v>9</v>
      </c>
      <c r="C12" s="12"/>
      <c r="D12" s="14" t="s">
        <v>46</v>
      </c>
      <c r="E12" s="10" t="s">
        <v>51</v>
      </c>
      <c r="F12" s="15"/>
      <c r="G12" s="11" t="str">
        <f t="shared" si="1"/>
        <v>VIHU/</v>
      </c>
      <c r="H12" s="21" t="s">
        <v>9</v>
      </c>
      <c r="I12" s="12"/>
      <c r="J12" s="14" t="s">
        <v>49</v>
      </c>
      <c r="K12" s="10" t="s">
        <v>52</v>
      </c>
      <c r="L12" s="1">
        <v>11</v>
      </c>
      <c r="M12" s="3" t="s">
        <v>21</v>
      </c>
    </row>
    <row r="13" spans="1:13" ht="18.75">
      <c r="A13" s="16" t="str">
        <f t="shared" si="0"/>
        <v>OSMO</v>
      </c>
      <c r="B13" s="22"/>
      <c r="C13" s="17"/>
      <c r="D13" s="19"/>
      <c r="E13" s="20"/>
      <c r="F13" s="15"/>
      <c r="G13" s="16" t="str">
        <f t="shared" si="1"/>
        <v>PERTSA</v>
      </c>
      <c r="H13" s="22"/>
      <c r="I13" s="17"/>
      <c r="J13" s="19"/>
      <c r="K13" s="20"/>
      <c r="L13" s="1">
        <v>12</v>
      </c>
      <c r="M13" s="3" t="s">
        <v>22</v>
      </c>
    </row>
    <row r="14" spans="1:13" ht="18.75">
      <c r="A14" s="11" t="str">
        <f t="shared" si="0"/>
        <v>OLLI/</v>
      </c>
      <c r="B14" s="21" t="s">
        <v>9</v>
      </c>
      <c r="C14" s="21" t="s">
        <v>9</v>
      </c>
      <c r="D14" s="23"/>
      <c r="E14" s="10" t="s">
        <v>50</v>
      </c>
      <c r="F14" s="15"/>
      <c r="G14" s="11" t="str">
        <f t="shared" si="1"/>
        <v>HANNU/</v>
      </c>
      <c r="H14" s="21" t="s">
        <v>9</v>
      </c>
      <c r="I14" s="21" t="s">
        <v>9</v>
      </c>
      <c r="J14" s="23"/>
      <c r="K14" s="10" t="s">
        <v>50</v>
      </c>
      <c r="L14" s="1"/>
      <c r="M14" s="3"/>
    </row>
    <row r="15" spans="1:13" ht="18.75">
      <c r="A15" s="24" t="str">
        <f t="shared" si="0"/>
        <v>JUSSI H</v>
      </c>
      <c r="B15" s="25"/>
      <c r="C15" s="25"/>
      <c r="D15" s="26"/>
      <c r="E15" s="20"/>
      <c r="F15" s="15"/>
      <c r="G15" s="24" t="str">
        <f t="shared" si="1"/>
        <v>URKKI</v>
      </c>
      <c r="H15" s="25"/>
      <c r="I15" s="25"/>
      <c r="J15" s="26"/>
      <c r="K15" s="20"/>
      <c r="L15" s="1"/>
      <c r="M15" s="3"/>
    </row>
    <row r="16" spans="1:13" ht="18.75">
      <c r="A16" s="27"/>
      <c r="B16" s="28"/>
      <c r="C16" s="28"/>
      <c r="D16" s="28"/>
      <c r="E16" s="20"/>
      <c r="F16" s="15"/>
      <c r="G16" s="15"/>
      <c r="H16" s="15"/>
      <c r="I16" s="15"/>
      <c r="J16" s="2"/>
      <c r="K16" s="2"/>
      <c r="L16" s="29"/>
      <c r="M16" s="29"/>
    </row>
    <row r="17" spans="1:13" ht="15.75">
      <c r="A17" s="2"/>
      <c r="B17" s="2"/>
      <c r="C17" s="31"/>
      <c r="D17" s="7"/>
      <c r="E17" s="31"/>
      <c r="F17" s="31"/>
      <c r="G17" s="31"/>
      <c r="H17" s="31"/>
      <c r="I17" s="31"/>
      <c r="J17" s="31"/>
      <c r="K17" s="31"/>
      <c r="L17" s="29"/>
      <c r="M17" s="30"/>
    </row>
    <row r="18" spans="1:13" ht="15.75">
      <c r="A18" s="32" t="s">
        <v>13</v>
      </c>
      <c r="B18" s="2"/>
      <c r="C18" s="7"/>
      <c r="D18" s="7"/>
      <c r="E18" s="7"/>
      <c r="F18" s="31"/>
      <c r="G18" s="31"/>
      <c r="H18" s="31"/>
      <c r="I18" s="31"/>
      <c r="J18" s="31"/>
      <c r="K18" s="31"/>
      <c r="L18" s="29"/>
      <c r="M18" s="30"/>
    </row>
    <row r="19" spans="1:13" ht="21" customHeight="1">
      <c r="A19" s="49" t="s">
        <v>53</v>
      </c>
      <c r="B19" s="49"/>
      <c r="C19" s="53"/>
      <c r="D19" s="50" t="s">
        <v>54</v>
      </c>
      <c r="E19" s="7"/>
      <c r="F19" s="31"/>
      <c r="G19" s="31"/>
      <c r="H19" s="31"/>
      <c r="I19" s="31"/>
      <c r="J19" s="31"/>
      <c r="K19" s="31"/>
      <c r="L19" s="29"/>
      <c r="M19" s="30"/>
    </row>
    <row r="20" spans="1:11" ht="15.75">
      <c r="A20" s="32" t="s">
        <v>14</v>
      </c>
      <c r="E20" s="2"/>
      <c r="F20" s="2" t="s">
        <v>15</v>
      </c>
      <c r="G20" s="2"/>
      <c r="H20" s="2"/>
      <c r="I20" s="2"/>
      <c r="J20" s="2"/>
      <c r="K20" s="2"/>
    </row>
    <row r="21" spans="1:4" ht="21" customHeight="1">
      <c r="A21" s="49" t="s">
        <v>55</v>
      </c>
      <c r="B21" s="51"/>
      <c r="C21" s="51"/>
      <c r="D21" s="50" t="s">
        <v>56</v>
      </c>
    </row>
    <row r="23" spans="1:6" ht="15.75">
      <c r="A23" s="32" t="s">
        <v>16</v>
      </c>
      <c r="F23" t="s">
        <v>15</v>
      </c>
    </row>
    <row r="24" spans="1:4" ht="21" customHeight="1">
      <c r="A24" s="49" t="s">
        <v>57</v>
      </c>
      <c r="B24" s="49"/>
      <c r="C24" s="49"/>
      <c r="D24" s="49" t="s">
        <v>58</v>
      </c>
    </row>
    <row r="26" ht="15.75">
      <c r="A26" s="32" t="s">
        <v>17</v>
      </c>
    </row>
    <row r="27" spans="1:4" ht="21" customHeight="1">
      <c r="A27" s="49" t="s">
        <v>59</v>
      </c>
      <c r="B27" s="49"/>
      <c r="C27" s="49"/>
      <c r="D27" s="49" t="s">
        <v>60</v>
      </c>
    </row>
    <row r="28" ht="15.75">
      <c r="A28" s="32" t="s">
        <v>18</v>
      </c>
    </row>
    <row r="29" spans="1:4" ht="21" customHeight="1">
      <c r="A29" s="43" t="s">
        <v>61</v>
      </c>
      <c r="B29" s="43"/>
      <c r="C29" s="43"/>
      <c r="D29" s="43" t="s">
        <v>62</v>
      </c>
    </row>
    <row r="32" ht="12.75">
      <c r="J32" s="33"/>
    </row>
    <row r="33" ht="15">
      <c r="K33" s="34"/>
    </row>
    <row r="34" ht="21" customHeight="1">
      <c r="K34" s="35"/>
    </row>
    <row r="35" ht="21" customHeight="1">
      <c r="K35" s="33"/>
    </row>
    <row r="36" ht="21" customHeight="1">
      <c r="K36" s="36"/>
    </row>
    <row r="37" ht="21" customHeight="1">
      <c r="K37" s="36"/>
    </row>
    <row r="38" ht="21" customHeight="1">
      <c r="K38" s="36"/>
    </row>
    <row r="39" spans="1:11" ht="21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6"/>
    </row>
    <row r="40" spans="1:11" ht="21" customHeight="1">
      <c r="A40" s="33"/>
      <c r="B40" s="33"/>
      <c r="C40" s="54"/>
      <c r="D40" s="33"/>
      <c r="E40" s="36"/>
      <c r="F40" s="36"/>
      <c r="G40" s="36"/>
      <c r="H40" s="36"/>
      <c r="I40" s="36"/>
      <c r="J40" s="33"/>
      <c r="K40" s="33"/>
    </row>
    <row r="41" spans="1:11" ht="15">
      <c r="A41" s="37"/>
      <c r="B41" s="37"/>
      <c r="C41" s="37"/>
      <c r="D41" s="37"/>
      <c r="E41" s="33"/>
      <c r="F41" s="33"/>
      <c r="G41" s="33"/>
      <c r="H41" s="33"/>
      <c r="I41" s="33"/>
      <c r="J41" s="33"/>
      <c r="K41" s="33"/>
    </row>
    <row r="42" spans="10:11" ht="12.75">
      <c r="J42" s="33"/>
      <c r="K42" s="33"/>
    </row>
    <row r="43" spans="2:11" ht="12.75"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9" ht="18">
      <c r="A44" s="41"/>
      <c r="B44" s="42"/>
      <c r="C44" s="42"/>
      <c r="D44" s="42"/>
      <c r="E44" s="42"/>
      <c r="F44" s="42"/>
      <c r="G44" s="42"/>
      <c r="H44" s="42"/>
      <c r="I44" s="42"/>
    </row>
    <row r="45" spans="1:9" ht="12.75">
      <c r="A45" s="38"/>
      <c r="B45" s="39"/>
      <c r="C45" s="39"/>
      <c r="D45" s="39"/>
      <c r="E45" s="36"/>
      <c r="F45" s="36"/>
      <c r="G45" s="36"/>
      <c r="H45" s="36"/>
      <c r="I45" s="36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55" spans="1:10" ht="18">
      <c r="A55" s="40" t="s">
        <v>37</v>
      </c>
      <c r="B55" s="33"/>
      <c r="D55" s="33"/>
      <c r="J55" s="34"/>
    </row>
    <row r="56" spans="1:10" ht="15">
      <c r="A56" s="43" t="s">
        <v>25</v>
      </c>
      <c r="B56" s="43" t="s">
        <v>39</v>
      </c>
      <c r="C56" s="43"/>
      <c r="D56" s="43"/>
      <c r="E56" s="43"/>
      <c r="F56" s="43" t="s">
        <v>26</v>
      </c>
      <c r="G56" s="43"/>
      <c r="H56" s="43"/>
      <c r="I56" s="43"/>
      <c r="J56" s="52"/>
    </row>
    <row r="57" spans="1:10" ht="15">
      <c r="A57" s="44" t="s">
        <v>41</v>
      </c>
      <c r="B57" s="44" t="s">
        <v>40</v>
      </c>
      <c r="C57" s="44"/>
      <c r="D57" s="44"/>
      <c r="E57" s="45"/>
      <c r="F57" s="44" t="s">
        <v>27</v>
      </c>
      <c r="G57" s="44"/>
      <c r="H57" s="44"/>
      <c r="I57" s="44"/>
      <c r="J57" s="44"/>
    </row>
    <row r="58" spans="1:10" ht="12.75">
      <c r="A58" s="44" t="s">
        <v>28</v>
      </c>
      <c r="B58" s="44" t="s">
        <v>29</v>
      </c>
      <c r="C58" s="44"/>
      <c r="D58" s="44"/>
      <c r="E58" s="44"/>
      <c r="F58" s="46" t="s">
        <v>30</v>
      </c>
      <c r="G58" s="46"/>
      <c r="H58" s="46"/>
      <c r="I58" s="46"/>
      <c r="J58" s="48"/>
    </row>
    <row r="59" spans="1:10" ht="12.75">
      <c r="A59" s="44" t="s">
        <v>31</v>
      </c>
      <c r="B59" s="44" t="s">
        <v>23</v>
      </c>
      <c r="C59" s="44"/>
      <c r="D59" s="44"/>
      <c r="E59" s="44"/>
      <c r="F59" s="44" t="s">
        <v>24</v>
      </c>
      <c r="G59" s="44"/>
      <c r="H59" s="44"/>
      <c r="I59" s="44"/>
      <c r="J59" s="48"/>
    </row>
    <row r="60" spans="1:10" ht="12.75">
      <c r="A60" s="44" t="s">
        <v>32</v>
      </c>
      <c r="B60" s="44" t="s">
        <v>33</v>
      </c>
      <c r="C60" s="44"/>
      <c r="D60" s="44"/>
      <c r="E60" s="44"/>
      <c r="F60" s="47" t="s">
        <v>35</v>
      </c>
      <c r="G60" s="47"/>
      <c r="H60" s="47"/>
      <c r="I60" s="47"/>
      <c r="J60" s="48"/>
    </row>
    <row r="61" spans="1:10" ht="12.75">
      <c r="A61" s="44" t="s">
        <v>34</v>
      </c>
      <c r="B61" s="44"/>
      <c r="C61" s="44"/>
      <c r="D61" s="44"/>
      <c r="E61" s="48"/>
      <c r="F61" s="47" t="s">
        <v>36</v>
      </c>
      <c r="G61" s="47"/>
      <c r="H61" s="47"/>
      <c r="I61" s="47"/>
      <c r="J61" s="48"/>
    </row>
  </sheetData>
  <printOptions/>
  <pageMargins left="0.2" right="0.2" top="0.93" bottom="1" header="0.21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workbookViewId="0" topLeftCell="A1">
      <selection activeCell="O1" sqref="O1:V29"/>
    </sheetView>
  </sheetViews>
  <sheetFormatPr defaultColWidth="9.140625" defaultRowHeight="12.75"/>
  <cols>
    <col min="1" max="1" width="12.8515625" style="0" customWidth="1"/>
    <col min="2" max="2" width="10.28125" style="0" customWidth="1"/>
    <col min="3" max="3" width="11.28125" style="0" customWidth="1"/>
    <col min="4" max="4" width="10.7109375" style="0" customWidth="1"/>
    <col min="5" max="5" width="4.28125" style="0" customWidth="1"/>
    <col min="6" max="6" width="2.7109375" style="0" customWidth="1"/>
    <col min="7" max="7" width="12.8515625" style="0" customWidth="1"/>
    <col min="8" max="10" width="10.28125" style="0" customWidth="1"/>
    <col min="11" max="11" width="3.8515625" style="0" bestFit="1" customWidth="1"/>
    <col min="15" max="15" width="18.8515625" style="0" customWidth="1"/>
    <col min="16" max="16" width="3.57421875" style="0" customWidth="1"/>
    <col min="17" max="17" width="19.57421875" style="0" customWidth="1"/>
    <col min="18" max="18" width="4.7109375" style="60" customWidth="1"/>
    <col min="19" max="19" width="3.57421875" style="60" customWidth="1"/>
    <col min="20" max="20" width="4.140625" style="60" customWidth="1"/>
    <col min="21" max="21" width="3.28125" style="60" customWidth="1"/>
    <col min="22" max="22" width="4.00390625" style="60" customWidth="1"/>
    <col min="23" max="23" width="3.421875" style="0" customWidth="1"/>
    <col min="24" max="24" width="18.8515625" style="0" customWidth="1"/>
    <col min="25" max="25" width="3.57421875" style="0" customWidth="1"/>
    <col min="26" max="26" width="19.57421875" style="0" customWidth="1"/>
    <col min="27" max="27" width="4.7109375" style="60" customWidth="1"/>
    <col min="28" max="28" width="3.57421875" style="60" customWidth="1"/>
    <col min="29" max="29" width="4.140625" style="60" customWidth="1"/>
    <col min="30" max="30" width="3.28125" style="60" customWidth="1"/>
    <col min="31" max="31" width="4.00390625" style="60" customWidth="1"/>
  </cols>
  <sheetData>
    <row r="1" spans="1:31" ht="15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3"/>
      <c r="M1" s="3" t="s">
        <v>1</v>
      </c>
      <c r="O1" s="1" t="s">
        <v>0</v>
      </c>
      <c r="P1" s="29"/>
      <c r="Q1" s="1"/>
      <c r="R1" s="29"/>
      <c r="S1" s="29"/>
      <c r="T1" s="30"/>
      <c r="U1" s="30"/>
      <c r="V1" s="30"/>
      <c r="X1" s="1" t="s">
        <v>0</v>
      </c>
      <c r="Y1" s="29"/>
      <c r="Z1" s="1"/>
      <c r="AA1" s="29"/>
      <c r="AB1" s="29"/>
      <c r="AC1" s="30"/>
      <c r="AD1" s="30"/>
      <c r="AE1" s="30"/>
    </row>
    <row r="2" spans="1:3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1">
        <v>1</v>
      </c>
      <c r="M2" s="3" t="s">
        <v>66</v>
      </c>
      <c r="O2" s="1"/>
      <c r="P2" s="1"/>
      <c r="Q2" s="1"/>
      <c r="R2" s="29"/>
      <c r="S2" s="29"/>
      <c r="T2" s="30"/>
      <c r="U2" s="30"/>
      <c r="V2" s="30"/>
      <c r="X2" s="1"/>
      <c r="Y2" s="1"/>
      <c r="Z2" s="1"/>
      <c r="AA2" s="29"/>
      <c r="AB2" s="29"/>
      <c r="AC2" s="30"/>
      <c r="AD2" s="30"/>
      <c r="AE2" s="30"/>
    </row>
    <row r="3" spans="1:31" ht="20.25">
      <c r="A3" s="4" t="s">
        <v>63</v>
      </c>
      <c r="B3" s="1"/>
      <c r="C3" s="1"/>
      <c r="D3" s="1"/>
      <c r="E3" s="2"/>
      <c r="F3" s="2"/>
      <c r="G3" s="2"/>
      <c r="H3" s="2"/>
      <c r="I3" s="2"/>
      <c r="J3" s="2"/>
      <c r="K3" s="2"/>
      <c r="L3" s="1">
        <v>2</v>
      </c>
      <c r="M3" s="3" t="s">
        <v>67</v>
      </c>
      <c r="O3" s="4" t="s">
        <v>63</v>
      </c>
      <c r="P3" s="1"/>
      <c r="Q3" s="1"/>
      <c r="R3" s="29"/>
      <c r="S3" s="29"/>
      <c r="T3" s="30"/>
      <c r="U3" s="30"/>
      <c r="V3" s="30"/>
      <c r="X3" s="4" t="s">
        <v>63</v>
      </c>
      <c r="Y3" s="1"/>
      <c r="Z3" s="1"/>
      <c r="AA3" s="29"/>
      <c r="AB3" s="29"/>
      <c r="AC3" s="30"/>
      <c r="AD3" s="30"/>
      <c r="AE3" s="30"/>
    </row>
    <row r="4" spans="1:31" ht="15.75">
      <c r="A4" s="1" t="s">
        <v>64</v>
      </c>
      <c r="B4" s="1"/>
      <c r="C4" s="1"/>
      <c r="D4" s="1"/>
      <c r="E4" s="2"/>
      <c r="F4" s="2"/>
      <c r="G4" s="2"/>
      <c r="H4" s="2"/>
      <c r="I4" s="2"/>
      <c r="J4" s="2"/>
      <c r="K4" s="2"/>
      <c r="L4" s="1">
        <v>3</v>
      </c>
      <c r="M4" s="3" t="s">
        <v>69</v>
      </c>
      <c r="O4" s="1" t="s">
        <v>64</v>
      </c>
      <c r="P4" s="3"/>
      <c r="Q4" s="3"/>
      <c r="R4" s="30"/>
      <c r="S4" s="30"/>
      <c r="T4" s="30"/>
      <c r="U4" s="30"/>
      <c r="V4" s="30"/>
      <c r="X4" s="1" t="s">
        <v>64</v>
      </c>
      <c r="Y4" s="3"/>
      <c r="Z4" s="3"/>
      <c r="AA4" s="30"/>
      <c r="AB4" s="30"/>
      <c r="AC4" s="30"/>
      <c r="AD4" s="30"/>
      <c r="AE4" s="30"/>
    </row>
    <row r="5" spans="1:31" ht="15.75">
      <c r="A5" s="1" t="s">
        <v>65</v>
      </c>
      <c r="B5" s="1"/>
      <c r="C5" s="1"/>
      <c r="D5" s="1"/>
      <c r="E5" s="2"/>
      <c r="F5" s="2"/>
      <c r="G5" s="2"/>
      <c r="H5" s="2"/>
      <c r="I5" s="2"/>
      <c r="J5" s="2"/>
      <c r="K5" s="2"/>
      <c r="L5" s="1">
        <v>4</v>
      </c>
      <c r="M5" s="3" t="s">
        <v>68</v>
      </c>
      <c r="O5" s="1"/>
      <c r="P5" s="3"/>
      <c r="Q5" s="3"/>
      <c r="R5" s="30"/>
      <c r="S5" s="30"/>
      <c r="T5" s="30"/>
      <c r="U5" s="30"/>
      <c r="V5" s="30"/>
      <c r="X5" s="1"/>
      <c r="Y5" s="3"/>
      <c r="Z5" s="3"/>
      <c r="AA5" s="30"/>
      <c r="AB5" s="30"/>
      <c r="AC5" s="30"/>
      <c r="AD5" s="30"/>
      <c r="AE5" s="30"/>
    </row>
    <row r="6" spans="2:31" ht="15.75">
      <c r="B6" s="1"/>
      <c r="C6" s="1"/>
      <c r="D6" s="1"/>
      <c r="E6" s="2"/>
      <c r="F6" s="2"/>
      <c r="G6" s="2"/>
      <c r="H6" s="2"/>
      <c r="I6" s="2"/>
      <c r="J6" s="2"/>
      <c r="K6" s="2"/>
      <c r="L6" s="1">
        <v>5</v>
      </c>
      <c r="M6" s="3" t="s">
        <v>70</v>
      </c>
      <c r="O6" s="3"/>
      <c r="P6" s="3"/>
      <c r="Q6" s="3"/>
      <c r="R6" s="30"/>
      <c r="S6" s="30"/>
      <c r="T6" s="30"/>
      <c r="U6" s="30"/>
      <c r="V6" s="30"/>
      <c r="X6" s="3"/>
      <c r="Y6" s="3"/>
      <c r="Z6" s="3"/>
      <c r="AA6" s="30"/>
      <c r="AB6" s="30"/>
      <c r="AC6" s="30"/>
      <c r="AD6" s="30"/>
      <c r="AE6" s="30"/>
    </row>
    <row r="7" spans="1:31" ht="15.7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1">
        <v>6</v>
      </c>
      <c r="M7" s="3" t="s">
        <v>71</v>
      </c>
      <c r="O7" s="1" t="s">
        <v>81</v>
      </c>
      <c r="P7" s="30"/>
      <c r="Q7" s="3"/>
      <c r="R7" s="30"/>
      <c r="S7" s="30"/>
      <c r="T7" s="29" t="s">
        <v>76</v>
      </c>
      <c r="U7" s="30"/>
      <c r="V7" s="30"/>
      <c r="X7" s="1" t="s">
        <v>84</v>
      </c>
      <c r="Y7" s="30"/>
      <c r="Z7" s="3"/>
      <c r="AA7" s="30"/>
      <c r="AB7" s="30"/>
      <c r="AC7" s="29" t="s">
        <v>76</v>
      </c>
      <c r="AD7" s="30"/>
      <c r="AE7" s="30"/>
    </row>
    <row r="8" spans="1:31" ht="21" customHeight="1">
      <c r="A8" s="5" t="s">
        <v>6</v>
      </c>
      <c r="B8" s="5" t="str">
        <f>A10</f>
        <v>JARKKI/</v>
      </c>
      <c r="C8" s="5" t="str">
        <f>M4</f>
        <v>PERTSA/</v>
      </c>
      <c r="D8" s="6" t="str">
        <f>M6</f>
        <v>KUPPE/</v>
      </c>
      <c r="E8" s="7" t="s">
        <v>42</v>
      </c>
      <c r="G8" s="5" t="s">
        <v>12</v>
      </c>
      <c r="H8" s="5" t="str">
        <f>G10</f>
        <v>KARO/</v>
      </c>
      <c r="I8" s="5" t="str">
        <f>G12</f>
        <v>KT/</v>
      </c>
      <c r="J8" s="6" t="str">
        <f>G14</f>
        <v>URKKI/</v>
      </c>
      <c r="K8" s="7" t="s">
        <v>42</v>
      </c>
      <c r="L8" s="1">
        <v>7</v>
      </c>
      <c r="M8" s="3" t="s">
        <v>72</v>
      </c>
      <c r="O8" s="3"/>
      <c r="P8" s="30"/>
      <c r="Q8" s="3"/>
      <c r="R8" s="29" t="s">
        <v>77</v>
      </c>
      <c r="S8" s="29"/>
      <c r="T8" s="30" t="s">
        <v>78</v>
      </c>
      <c r="U8" s="30"/>
      <c r="V8" s="30" t="s">
        <v>79</v>
      </c>
      <c r="X8" s="3"/>
      <c r="Y8" s="30"/>
      <c r="Z8" s="3"/>
      <c r="AA8" s="29" t="s">
        <v>77</v>
      </c>
      <c r="AB8" s="29"/>
      <c r="AC8" s="30" t="s">
        <v>78</v>
      </c>
      <c r="AD8" s="30"/>
      <c r="AE8" s="30" t="s">
        <v>79</v>
      </c>
    </row>
    <row r="9" spans="1:31" ht="21" customHeight="1">
      <c r="A9" s="8"/>
      <c r="B9" s="8" t="str">
        <f>A11</f>
        <v>MATTI</v>
      </c>
      <c r="C9" s="8" t="str">
        <f>M5</f>
        <v>TAPSA</v>
      </c>
      <c r="D9" s="9" t="str">
        <f>M7</f>
        <v>ELISA</v>
      </c>
      <c r="E9" s="10"/>
      <c r="F9" s="7"/>
      <c r="G9" s="8"/>
      <c r="H9" s="8" t="str">
        <f>G11</f>
        <v>HANNU/</v>
      </c>
      <c r="I9" s="8" t="str">
        <f>G13</f>
        <v>VIHU</v>
      </c>
      <c r="J9" s="9" t="str">
        <f>G15</f>
        <v>KARI P</v>
      </c>
      <c r="K9" s="10"/>
      <c r="L9" s="1">
        <v>8</v>
      </c>
      <c r="M9" s="3" t="s">
        <v>21</v>
      </c>
      <c r="O9" s="61" t="str">
        <f>O7</f>
        <v>JARKKI / MATTI</v>
      </c>
      <c r="P9" s="62" t="s">
        <v>80</v>
      </c>
      <c r="Q9" s="61" t="s">
        <v>82</v>
      </c>
      <c r="R9" s="62">
        <v>0.5</v>
      </c>
      <c r="S9" s="62"/>
      <c r="T9" s="62">
        <v>6</v>
      </c>
      <c r="U9" s="62" t="s">
        <v>80</v>
      </c>
      <c r="V9" s="62">
        <v>6</v>
      </c>
      <c r="X9" s="61" t="str">
        <f>X7</f>
        <v>KARO / HANNU</v>
      </c>
      <c r="Y9" s="62" t="s">
        <v>80</v>
      </c>
      <c r="Z9" s="61" t="s">
        <v>85</v>
      </c>
      <c r="AA9" s="62">
        <v>0</v>
      </c>
      <c r="AB9" s="62"/>
      <c r="AC9" s="62">
        <v>5</v>
      </c>
      <c r="AD9" s="62" t="s">
        <v>80</v>
      </c>
      <c r="AE9" s="62">
        <v>9</v>
      </c>
    </row>
    <row r="10" spans="1:31" ht="21" customHeight="1">
      <c r="A10" s="11" t="str">
        <f aca="true" t="shared" si="0" ref="A10:A15">M2</f>
        <v>JARKKI/</v>
      </c>
      <c r="B10" s="12"/>
      <c r="C10" s="13" t="s">
        <v>87</v>
      </c>
      <c r="D10" s="14" t="s">
        <v>88</v>
      </c>
      <c r="E10" s="10" t="s">
        <v>50</v>
      </c>
      <c r="F10" s="15"/>
      <c r="G10" s="11" t="str">
        <f aca="true" t="shared" si="1" ref="G10:G15">M8</f>
        <v>KARO/</v>
      </c>
      <c r="H10" s="12"/>
      <c r="I10" s="13" t="s">
        <v>92</v>
      </c>
      <c r="J10" s="14" t="s">
        <v>47</v>
      </c>
      <c r="K10" s="10" t="s">
        <v>51</v>
      </c>
      <c r="L10" s="1">
        <v>9</v>
      </c>
      <c r="M10" s="2" t="s">
        <v>8</v>
      </c>
      <c r="O10" s="61" t="str">
        <f>O7</f>
        <v>JARKKI / MATTI</v>
      </c>
      <c r="P10" s="62" t="s">
        <v>80</v>
      </c>
      <c r="Q10" s="63" t="s">
        <v>83</v>
      </c>
      <c r="R10" s="64">
        <v>1</v>
      </c>
      <c r="S10" s="64"/>
      <c r="T10" s="64">
        <v>9</v>
      </c>
      <c r="U10" s="62" t="s">
        <v>80</v>
      </c>
      <c r="V10" s="64">
        <v>4</v>
      </c>
      <c r="X10" s="61" t="str">
        <f>X7</f>
        <v>KARO / HANNU</v>
      </c>
      <c r="Y10" s="62" t="s">
        <v>80</v>
      </c>
      <c r="Z10" s="63" t="s">
        <v>86</v>
      </c>
      <c r="AA10" s="64">
        <v>1</v>
      </c>
      <c r="AB10" s="64"/>
      <c r="AC10" s="64">
        <v>7</v>
      </c>
      <c r="AD10" s="62" t="s">
        <v>80</v>
      </c>
      <c r="AE10" s="64">
        <v>4</v>
      </c>
    </row>
    <row r="11" spans="1:31" ht="21" customHeight="1">
      <c r="A11" s="16" t="str">
        <f t="shared" si="0"/>
        <v>MATTI</v>
      </c>
      <c r="B11" s="17"/>
      <c r="C11" s="18"/>
      <c r="D11" s="19"/>
      <c r="E11" s="20"/>
      <c r="F11" s="15"/>
      <c r="G11" s="16" t="str">
        <f t="shared" si="1"/>
        <v>HANNU/</v>
      </c>
      <c r="H11" s="17"/>
      <c r="I11" s="18"/>
      <c r="J11" s="19"/>
      <c r="K11" s="20"/>
      <c r="L11" s="1">
        <v>10</v>
      </c>
      <c r="M11" s="3" t="s">
        <v>73</v>
      </c>
      <c r="O11" s="63" t="str">
        <f>O7</f>
        <v>JARKKI / MATTI</v>
      </c>
      <c r="P11" s="62" t="s">
        <v>80</v>
      </c>
      <c r="Q11" s="61" t="s">
        <v>82</v>
      </c>
      <c r="R11" s="76">
        <v>1</v>
      </c>
      <c r="S11" s="76"/>
      <c r="T11" s="76">
        <v>8</v>
      </c>
      <c r="U11" s="77" t="s">
        <v>80</v>
      </c>
      <c r="V11" s="76">
        <v>4</v>
      </c>
      <c r="X11" s="63" t="str">
        <f>X7</f>
        <v>KARO / HANNU</v>
      </c>
      <c r="Y11" s="62" t="s">
        <v>80</v>
      </c>
      <c r="Z11" s="61" t="s">
        <v>85</v>
      </c>
      <c r="AA11" s="76">
        <v>0</v>
      </c>
      <c r="AB11" s="76"/>
      <c r="AC11" s="76">
        <v>6</v>
      </c>
      <c r="AD11" s="77" t="s">
        <v>80</v>
      </c>
      <c r="AE11" s="76">
        <v>7</v>
      </c>
    </row>
    <row r="12" spans="1:31" ht="21" customHeight="1">
      <c r="A12" s="11" t="str">
        <f t="shared" si="0"/>
        <v>PERTSA/</v>
      </c>
      <c r="B12" s="72" t="s">
        <v>46</v>
      </c>
      <c r="C12" s="12"/>
      <c r="D12" s="14" t="s">
        <v>89</v>
      </c>
      <c r="E12" s="10" t="s">
        <v>52</v>
      </c>
      <c r="F12" s="15"/>
      <c r="G12" s="11" t="str">
        <f t="shared" si="1"/>
        <v>KT/</v>
      </c>
      <c r="H12" s="72" t="s">
        <v>93</v>
      </c>
      <c r="I12" s="12"/>
      <c r="J12" s="14" t="s">
        <v>58</v>
      </c>
      <c r="K12" s="10" t="s">
        <v>50</v>
      </c>
      <c r="L12" s="1">
        <v>11</v>
      </c>
      <c r="M12" s="3" t="s">
        <v>74</v>
      </c>
      <c r="O12" s="61" t="str">
        <f>O10</f>
        <v>JARKKI / MATTI</v>
      </c>
      <c r="P12" s="62" t="s">
        <v>80</v>
      </c>
      <c r="Q12" s="63" t="s">
        <v>83</v>
      </c>
      <c r="R12" s="77">
        <v>0.5</v>
      </c>
      <c r="S12" s="77"/>
      <c r="T12" s="77">
        <v>6</v>
      </c>
      <c r="U12" s="77" t="s">
        <v>80</v>
      </c>
      <c r="V12" s="77">
        <v>6</v>
      </c>
      <c r="X12" s="61" t="str">
        <f>X10</f>
        <v>KARO / HANNU</v>
      </c>
      <c r="Y12" s="62" t="s">
        <v>80</v>
      </c>
      <c r="Z12" s="63" t="s">
        <v>86</v>
      </c>
      <c r="AA12" s="77">
        <v>1</v>
      </c>
      <c r="AB12" s="77"/>
      <c r="AC12" s="77">
        <v>10</v>
      </c>
      <c r="AD12" s="77" t="s">
        <v>80</v>
      </c>
      <c r="AE12" s="77">
        <v>1</v>
      </c>
    </row>
    <row r="13" spans="1:31" ht="21" customHeight="1">
      <c r="A13" s="16" t="str">
        <f t="shared" si="0"/>
        <v>TAPSA</v>
      </c>
      <c r="B13" s="22" t="s">
        <v>205</v>
      </c>
      <c r="C13" s="17"/>
      <c r="D13" s="19"/>
      <c r="E13" s="20"/>
      <c r="F13" s="15"/>
      <c r="G13" s="16" t="str">
        <f t="shared" si="1"/>
        <v>VIHU</v>
      </c>
      <c r="H13" s="22" t="s">
        <v>205</v>
      </c>
      <c r="I13" s="17"/>
      <c r="J13" s="19"/>
      <c r="K13" s="20"/>
      <c r="L13" s="1">
        <v>12</v>
      </c>
      <c r="M13" s="3" t="s">
        <v>75</v>
      </c>
      <c r="O13" s="1" t="str">
        <f>O7</f>
        <v>JARKKI / MATTI</v>
      </c>
      <c r="Q13" s="66"/>
      <c r="R13" s="74">
        <f>SUM(R9:R12)</f>
        <v>3</v>
      </c>
      <c r="S13" s="67"/>
      <c r="T13" s="74">
        <f>SUM(T9:T12)</f>
        <v>29</v>
      </c>
      <c r="U13" s="67" t="s">
        <v>80</v>
      </c>
      <c r="V13" s="74">
        <f>SUM(V9:V12)</f>
        <v>20</v>
      </c>
      <c r="X13" s="1" t="str">
        <f>X7</f>
        <v>KARO / HANNU</v>
      </c>
      <c r="Z13" s="66"/>
      <c r="AA13" s="73">
        <f>SUM(AA9:AA12)</f>
        <v>2</v>
      </c>
      <c r="AB13" s="67"/>
      <c r="AC13" s="73">
        <f>SUM(AC9:AC12)</f>
        <v>28</v>
      </c>
      <c r="AD13" s="67" t="s">
        <v>80</v>
      </c>
      <c r="AE13" s="73">
        <f>SUM(AE9:AE12)</f>
        <v>21</v>
      </c>
    </row>
    <row r="14" spans="1:31" ht="21" customHeight="1">
      <c r="A14" s="11" t="str">
        <f t="shared" si="0"/>
        <v>KUPPE/</v>
      </c>
      <c r="B14" s="72" t="s">
        <v>90</v>
      </c>
      <c r="C14" s="72" t="s">
        <v>60</v>
      </c>
      <c r="D14" s="23"/>
      <c r="E14" s="10" t="s">
        <v>51</v>
      </c>
      <c r="F14" s="15"/>
      <c r="G14" s="11" t="str">
        <f t="shared" si="1"/>
        <v>URKKI/</v>
      </c>
      <c r="H14" s="72" t="s">
        <v>94</v>
      </c>
      <c r="I14" s="72" t="s">
        <v>95</v>
      </c>
      <c r="J14" s="23"/>
      <c r="K14" s="10" t="s">
        <v>52</v>
      </c>
      <c r="L14" s="1"/>
      <c r="M14" s="3"/>
      <c r="O14" s="57"/>
      <c r="P14" s="28"/>
      <c r="Q14" s="57"/>
      <c r="R14" s="58"/>
      <c r="S14" s="58"/>
      <c r="T14" s="58"/>
      <c r="U14" s="28"/>
      <c r="V14" s="58"/>
      <c r="X14" s="57"/>
      <c r="Y14" s="28"/>
      <c r="Z14" s="57"/>
      <c r="AA14" s="58"/>
      <c r="AB14" s="58"/>
      <c r="AC14" s="58"/>
      <c r="AD14" s="28"/>
      <c r="AE14" s="59"/>
    </row>
    <row r="15" spans="1:31" ht="21" customHeight="1">
      <c r="A15" s="24" t="str">
        <f t="shared" si="0"/>
        <v>ELISA</v>
      </c>
      <c r="B15" s="25" t="s">
        <v>205</v>
      </c>
      <c r="C15" s="139" t="s">
        <v>205</v>
      </c>
      <c r="D15" s="26"/>
      <c r="E15" s="20"/>
      <c r="F15" s="15"/>
      <c r="G15" s="24" t="str">
        <f t="shared" si="1"/>
        <v>KARI P</v>
      </c>
      <c r="H15" s="25" t="s">
        <v>205</v>
      </c>
      <c r="I15" s="139" t="s">
        <v>205</v>
      </c>
      <c r="J15" s="26"/>
      <c r="K15" s="20"/>
      <c r="L15" s="1"/>
      <c r="M15" s="3"/>
      <c r="O15" s="1" t="s">
        <v>82</v>
      </c>
      <c r="P15" s="30"/>
      <c r="Q15" s="3"/>
      <c r="R15" s="30"/>
      <c r="S15" s="30"/>
      <c r="T15" s="30"/>
      <c r="U15" s="30"/>
      <c r="V15" s="30"/>
      <c r="X15" s="1" t="s">
        <v>85</v>
      </c>
      <c r="Y15" s="30"/>
      <c r="Z15" s="3"/>
      <c r="AA15" s="30"/>
      <c r="AB15" s="30"/>
      <c r="AC15" s="30"/>
      <c r="AD15" s="30"/>
      <c r="AE15" s="30"/>
    </row>
    <row r="16" spans="1:31" ht="21" customHeight="1">
      <c r="A16" s="27"/>
      <c r="B16" s="28"/>
      <c r="C16" s="28"/>
      <c r="D16" s="28"/>
      <c r="E16" s="20"/>
      <c r="F16" s="15"/>
      <c r="G16" s="15"/>
      <c r="H16" s="15"/>
      <c r="I16" s="15"/>
      <c r="J16" s="2"/>
      <c r="K16" s="2"/>
      <c r="L16" s="29"/>
      <c r="M16" s="29"/>
      <c r="O16" s="2"/>
      <c r="P16" s="30"/>
      <c r="Q16" s="3"/>
      <c r="R16" s="30"/>
      <c r="S16" s="30"/>
      <c r="T16" s="29"/>
      <c r="U16" s="30"/>
      <c r="V16" s="30"/>
      <c r="X16" s="2"/>
      <c r="Y16" s="30"/>
      <c r="Z16" s="3"/>
      <c r="AA16" s="30"/>
      <c r="AB16" s="30"/>
      <c r="AC16" s="29"/>
      <c r="AD16" s="30"/>
      <c r="AE16" s="30"/>
    </row>
    <row r="17" spans="1:31" ht="21" customHeight="1">
      <c r="A17" s="27" t="s">
        <v>65</v>
      </c>
      <c r="B17" s="28"/>
      <c r="C17" s="28"/>
      <c r="D17" s="28"/>
      <c r="E17" s="20"/>
      <c r="F17" s="15"/>
      <c r="G17" s="15"/>
      <c r="H17" s="15"/>
      <c r="I17" s="15"/>
      <c r="J17" s="2"/>
      <c r="K17" s="2"/>
      <c r="L17" s="29"/>
      <c r="M17" s="29"/>
      <c r="O17" s="61" t="str">
        <f>O15</f>
        <v>PERTSA / TAPSA</v>
      </c>
      <c r="P17" s="62" t="s">
        <v>80</v>
      </c>
      <c r="Q17" s="61" t="s">
        <v>81</v>
      </c>
      <c r="R17" s="62">
        <v>0.5</v>
      </c>
      <c r="S17" s="65"/>
      <c r="T17" s="62">
        <v>6</v>
      </c>
      <c r="U17" s="62" t="s">
        <v>80</v>
      </c>
      <c r="V17" s="62">
        <v>6</v>
      </c>
      <c r="X17" s="61" t="str">
        <f>X15</f>
        <v>KT / VIHU</v>
      </c>
      <c r="Y17" s="62" t="s">
        <v>80</v>
      </c>
      <c r="Z17" s="61" t="s">
        <v>84</v>
      </c>
      <c r="AA17" s="62">
        <v>1</v>
      </c>
      <c r="AB17" s="65"/>
      <c r="AC17" s="62">
        <v>9</v>
      </c>
      <c r="AD17" s="62" t="s">
        <v>80</v>
      </c>
      <c r="AE17" s="62">
        <v>5</v>
      </c>
    </row>
    <row r="18" spans="1:31" ht="21" customHeight="1">
      <c r="A18" s="2"/>
      <c r="B18" s="2"/>
      <c r="C18" s="31"/>
      <c r="D18" s="7"/>
      <c r="E18" s="31"/>
      <c r="F18" s="31"/>
      <c r="G18" s="31"/>
      <c r="H18" s="31"/>
      <c r="I18" s="31"/>
      <c r="J18" s="31"/>
      <c r="K18" s="31"/>
      <c r="L18" s="29"/>
      <c r="M18" s="30"/>
      <c r="O18" s="63" t="str">
        <f>O15</f>
        <v>PERTSA / TAPSA</v>
      </c>
      <c r="P18" s="62" t="s">
        <v>80</v>
      </c>
      <c r="Q18" s="61" t="s">
        <v>83</v>
      </c>
      <c r="R18" s="64">
        <v>0</v>
      </c>
      <c r="S18" s="64"/>
      <c r="T18" s="64">
        <v>3</v>
      </c>
      <c r="U18" s="62" t="s">
        <v>80</v>
      </c>
      <c r="V18" s="64">
        <v>9</v>
      </c>
      <c r="X18" s="63" t="str">
        <f>X15</f>
        <v>KT / VIHU</v>
      </c>
      <c r="Y18" s="62" t="s">
        <v>80</v>
      </c>
      <c r="Z18" s="61" t="s">
        <v>86</v>
      </c>
      <c r="AA18" s="64">
        <v>1</v>
      </c>
      <c r="AB18" s="64"/>
      <c r="AC18" s="64">
        <v>8</v>
      </c>
      <c r="AD18" s="62" t="s">
        <v>80</v>
      </c>
      <c r="AE18" s="64">
        <v>5</v>
      </c>
    </row>
    <row r="19" spans="1:31" ht="21" customHeight="1">
      <c r="A19" s="32" t="s">
        <v>13</v>
      </c>
      <c r="B19" s="2"/>
      <c r="C19" s="7"/>
      <c r="D19" s="7"/>
      <c r="E19" s="7"/>
      <c r="F19" s="31"/>
      <c r="G19" s="31"/>
      <c r="H19" s="31"/>
      <c r="I19" s="31"/>
      <c r="J19" s="31"/>
      <c r="K19" s="31"/>
      <c r="L19" s="29"/>
      <c r="M19" s="30"/>
      <c r="O19" s="61" t="str">
        <f>O15</f>
        <v>PERTSA / TAPSA</v>
      </c>
      <c r="P19" s="62" t="s">
        <v>80</v>
      </c>
      <c r="Q19" s="61" t="s">
        <v>81</v>
      </c>
      <c r="R19" s="77">
        <v>0</v>
      </c>
      <c r="S19" s="77"/>
      <c r="T19" s="77">
        <v>4</v>
      </c>
      <c r="U19" s="77" t="s">
        <v>80</v>
      </c>
      <c r="V19" s="77">
        <v>8</v>
      </c>
      <c r="X19" s="61" t="str">
        <f>X15</f>
        <v>KT / VIHU</v>
      </c>
      <c r="Y19" s="62" t="s">
        <v>80</v>
      </c>
      <c r="Z19" s="61" t="s">
        <v>84</v>
      </c>
      <c r="AA19" s="77">
        <v>1</v>
      </c>
      <c r="AB19" s="77"/>
      <c r="AC19" s="77">
        <v>7</v>
      </c>
      <c r="AD19" s="77" t="s">
        <v>80</v>
      </c>
      <c r="AE19" s="77">
        <v>6</v>
      </c>
    </row>
    <row r="20" spans="1:31" ht="21" customHeight="1">
      <c r="A20" s="2" t="s">
        <v>98</v>
      </c>
      <c r="B20" s="49"/>
      <c r="C20" s="75"/>
      <c r="D20" s="43"/>
      <c r="E20" s="81"/>
      <c r="F20" s="31"/>
      <c r="G20" s="82"/>
      <c r="H20" s="31"/>
      <c r="I20" s="31"/>
      <c r="J20" s="31"/>
      <c r="K20" s="31"/>
      <c r="L20" s="29"/>
      <c r="M20" s="30"/>
      <c r="O20" s="61" t="str">
        <f>O18</f>
        <v>PERTSA / TAPSA</v>
      </c>
      <c r="P20" s="62" t="s">
        <v>80</v>
      </c>
      <c r="Q20" s="61" t="s">
        <v>83</v>
      </c>
      <c r="R20" s="77">
        <v>0</v>
      </c>
      <c r="S20" s="78"/>
      <c r="T20" s="77">
        <v>4</v>
      </c>
      <c r="U20" s="77" t="s">
        <v>80</v>
      </c>
      <c r="V20" s="77">
        <v>5</v>
      </c>
      <c r="X20" s="61" t="str">
        <f>X18</f>
        <v>KT / VIHU</v>
      </c>
      <c r="Y20" s="62" t="s">
        <v>80</v>
      </c>
      <c r="Z20" s="61" t="s">
        <v>86</v>
      </c>
      <c r="AA20" s="77">
        <v>1</v>
      </c>
      <c r="AB20" s="78"/>
      <c r="AC20" s="77">
        <v>9</v>
      </c>
      <c r="AD20" s="77" t="s">
        <v>80</v>
      </c>
      <c r="AE20" s="77">
        <v>5</v>
      </c>
    </row>
    <row r="21" spans="1:31" ht="21" customHeight="1">
      <c r="A21" s="32" t="s">
        <v>14</v>
      </c>
      <c r="E21" s="2"/>
      <c r="F21" s="2" t="s">
        <v>15</v>
      </c>
      <c r="G21" s="2"/>
      <c r="H21" s="2"/>
      <c r="I21" s="2"/>
      <c r="J21" s="2"/>
      <c r="K21" s="2"/>
      <c r="O21" s="1" t="str">
        <f>O15</f>
        <v>PERTSA / TAPSA</v>
      </c>
      <c r="Q21" s="66"/>
      <c r="R21" s="74">
        <f>SUM(R17:R20)</f>
        <v>0.5</v>
      </c>
      <c r="S21" s="67"/>
      <c r="T21" s="74">
        <f>SUM(T17:T20)</f>
        <v>17</v>
      </c>
      <c r="U21" s="67" t="s">
        <v>80</v>
      </c>
      <c r="V21" s="74">
        <f>SUM(V17:V20)</f>
        <v>28</v>
      </c>
      <c r="X21" s="1" t="str">
        <f>X15</f>
        <v>KT / VIHU</v>
      </c>
      <c r="Z21" s="66"/>
      <c r="AA21" s="74">
        <f>SUM(AA17:AA20)</f>
        <v>4</v>
      </c>
      <c r="AB21" s="67"/>
      <c r="AC21" s="74">
        <f>SUM(AC17:AC20)</f>
        <v>33</v>
      </c>
      <c r="AD21" s="67" t="s">
        <v>80</v>
      </c>
      <c r="AE21" s="74">
        <f>SUM(AE17:AE20)</f>
        <v>21</v>
      </c>
    </row>
    <row r="22" spans="1:5" ht="21" customHeight="1">
      <c r="A22" s="49" t="s">
        <v>99</v>
      </c>
      <c r="B22" s="51"/>
      <c r="C22" s="51"/>
      <c r="D22" s="50"/>
      <c r="E22" s="43"/>
    </row>
    <row r="23" spans="15:31" ht="21" customHeight="1">
      <c r="O23" s="1" t="s">
        <v>83</v>
      </c>
      <c r="P23" s="30"/>
      <c r="Q23" s="3"/>
      <c r="R23" s="30"/>
      <c r="S23" s="30"/>
      <c r="T23" s="29"/>
      <c r="U23" s="30"/>
      <c r="V23" s="30"/>
      <c r="X23" s="1" t="s">
        <v>86</v>
      </c>
      <c r="Y23" s="30"/>
      <c r="Z23" s="3"/>
      <c r="AA23" s="30"/>
      <c r="AB23" s="30"/>
      <c r="AC23" s="29"/>
      <c r="AD23" s="30"/>
      <c r="AE23" s="30"/>
    </row>
    <row r="24" spans="1:31" ht="21" customHeight="1">
      <c r="A24" s="32" t="s">
        <v>16</v>
      </c>
      <c r="F24" t="s">
        <v>15</v>
      </c>
      <c r="O24" s="3"/>
      <c r="P24" s="30"/>
      <c r="Q24" s="3"/>
      <c r="R24" s="29"/>
      <c r="S24" s="29"/>
      <c r="T24" s="30"/>
      <c r="U24" s="30"/>
      <c r="V24" s="30"/>
      <c r="X24" s="3"/>
      <c r="Y24" s="30"/>
      <c r="Z24" s="3"/>
      <c r="AA24" s="29"/>
      <c r="AB24" s="29"/>
      <c r="AC24" s="30"/>
      <c r="AD24" s="30"/>
      <c r="AE24" s="30"/>
    </row>
    <row r="25" spans="1:31" ht="21" customHeight="1">
      <c r="A25" s="49" t="s">
        <v>91</v>
      </c>
      <c r="B25" s="49"/>
      <c r="C25" s="49"/>
      <c r="D25" s="49"/>
      <c r="O25" s="61" t="str">
        <f>O23</f>
        <v>KUPPE / ELISA</v>
      </c>
      <c r="P25" s="62" t="s">
        <v>80</v>
      </c>
      <c r="Q25" s="61" t="s">
        <v>81</v>
      </c>
      <c r="R25" s="62">
        <v>0</v>
      </c>
      <c r="S25" s="62"/>
      <c r="T25" s="62">
        <v>4</v>
      </c>
      <c r="U25" s="62" t="s">
        <v>80</v>
      </c>
      <c r="V25" s="62">
        <v>9</v>
      </c>
      <c r="X25" s="61" t="str">
        <f>X23</f>
        <v>URKKI / KARI P</v>
      </c>
      <c r="Y25" s="62" t="s">
        <v>80</v>
      </c>
      <c r="Z25" s="61" t="s">
        <v>84</v>
      </c>
      <c r="AA25" s="62">
        <v>0</v>
      </c>
      <c r="AB25" s="62"/>
      <c r="AC25" s="62">
        <v>4</v>
      </c>
      <c r="AD25" s="62" t="s">
        <v>80</v>
      </c>
      <c r="AE25" s="62">
        <v>7</v>
      </c>
    </row>
    <row r="26" spans="15:31" ht="21" customHeight="1">
      <c r="O26" s="61" t="str">
        <f>O23</f>
        <v>KUPPE / ELISA</v>
      </c>
      <c r="P26" s="62" t="s">
        <v>80</v>
      </c>
      <c r="Q26" s="63" t="s">
        <v>82</v>
      </c>
      <c r="R26" s="64">
        <v>1</v>
      </c>
      <c r="S26" s="64"/>
      <c r="T26" s="64">
        <v>9</v>
      </c>
      <c r="U26" s="62" t="s">
        <v>80</v>
      </c>
      <c r="V26" s="64">
        <v>3</v>
      </c>
      <c r="X26" s="61" t="str">
        <f>X23</f>
        <v>URKKI / KARI P</v>
      </c>
      <c r="Y26" s="62" t="s">
        <v>80</v>
      </c>
      <c r="Z26" s="63" t="s">
        <v>85</v>
      </c>
      <c r="AA26" s="64">
        <v>0</v>
      </c>
      <c r="AB26" s="64"/>
      <c r="AC26" s="64">
        <v>5</v>
      </c>
      <c r="AD26" s="62" t="s">
        <v>80</v>
      </c>
      <c r="AE26" s="64">
        <v>8</v>
      </c>
    </row>
    <row r="27" spans="1:31" ht="21" customHeight="1">
      <c r="A27" s="32" t="s">
        <v>17</v>
      </c>
      <c r="O27" s="63" t="str">
        <f>O23</f>
        <v>KUPPE / ELISA</v>
      </c>
      <c r="P27" s="62" t="s">
        <v>80</v>
      </c>
      <c r="Q27" s="61" t="s">
        <v>81</v>
      </c>
      <c r="R27" s="76">
        <v>0.5</v>
      </c>
      <c r="S27" s="76"/>
      <c r="T27" s="76">
        <v>6</v>
      </c>
      <c r="U27" s="77" t="s">
        <v>80</v>
      </c>
      <c r="V27" s="76">
        <v>6</v>
      </c>
      <c r="X27" s="63" t="str">
        <f>X23</f>
        <v>URKKI / KARI P</v>
      </c>
      <c r="Y27" s="62" t="s">
        <v>80</v>
      </c>
      <c r="Z27" s="70" t="s">
        <v>84</v>
      </c>
      <c r="AA27" s="80">
        <v>0</v>
      </c>
      <c r="AB27" s="80"/>
      <c r="AC27" s="76">
        <v>1</v>
      </c>
      <c r="AD27" s="77" t="s">
        <v>80</v>
      </c>
      <c r="AE27" s="76">
        <v>10</v>
      </c>
    </row>
    <row r="28" spans="1:31" ht="21" customHeight="1">
      <c r="A28" s="49" t="s">
        <v>96</v>
      </c>
      <c r="B28" s="49"/>
      <c r="C28" s="49"/>
      <c r="D28" s="49"/>
      <c r="O28" s="61" t="str">
        <f>O26</f>
        <v>KUPPE / ELISA</v>
      </c>
      <c r="P28" s="55" t="s">
        <v>80</v>
      </c>
      <c r="Q28" s="68" t="s">
        <v>82</v>
      </c>
      <c r="R28" s="79">
        <v>1</v>
      </c>
      <c r="S28" s="79"/>
      <c r="T28" s="79">
        <v>5</v>
      </c>
      <c r="U28" s="77" t="s">
        <v>80</v>
      </c>
      <c r="V28" s="79">
        <v>4</v>
      </c>
      <c r="X28" s="61" t="str">
        <f>X26</f>
        <v>URKKI / KARI P</v>
      </c>
      <c r="Y28" s="55" t="s">
        <v>80</v>
      </c>
      <c r="Z28" s="69" t="s">
        <v>85</v>
      </c>
      <c r="AA28" s="79">
        <v>0</v>
      </c>
      <c r="AB28" s="79"/>
      <c r="AC28" s="79">
        <v>6</v>
      </c>
      <c r="AD28" s="77" t="s">
        <v>80</v>
      </c>
      <c r="AE28" s="79">
        <v>7</v>
      </c>
    </row>
    <row r="29" spans="1:31" ht="21" customHeight="1">
      <c r="A29" s="32" t="s">
        <v>18</v>
      </c>
      <c r="O29" s="32" t="str">
        <f>O23</f>
        <v>KUPPE / ELISA</v>
      </c>
      <c r="Q29" s="66"/>
      <c r="R29" s="74">
        <f>SUM(R25:R28)</f>
        <v>2.5</v>
      </c>
      <c r="S29" s="67"/>
      <c r="T29" s="74">
        <f>SUM(T25:T28)</f>
        <v>24</v>
      </c>
      <c r="U29" s="67" t="s">
        <v>80</v>
      </c>
      <c r="V29" s="74">
        <f>SUM(V25:V28)</f>
        <v>22</v>
      </c>
      <c r="X29" s="32" t="str">
        <f>X23</f>
        <v>URKKI / KARI P</v>
      </c>
      <c r="Z29" s="66"/>
      <c r="AA29" s="74">
        <f>SUM(AA25:AA28)</f>
        <v>0</v>
      </c>
      <c r="AB29" s="67"/>
      <c r="AC29" s="74">
        <f>SUM(AC25:AC28)</f>
        <v>16</v>
      </c>
      <c r="AD29" s="67" t="s">
        <v>80</v>
      </c>
      <c r="AE29" s="74">
        <f>SUM(AE25:AE28)</f>
        <v>32</v>
      </c>
    </row>
    <row r="30" spans="1:31" ht="21" customHeight="1">
      <c r="A30" s="43" t="s">
        <v>97</v>
      </c>
      <c r="B30" s="43"/>
      <c r="C30" s="43"/>
      <c r="D30" s="43"/>
      <c r="E30" s="43"/>
      <c r="O30" s="57"/>
      <c r="P30" s="28"/>
      <c r="Q30" s="57"/>
      <c r="R30" s="58"/>
      <c r="S30" s="58"/>
      <c r="T30" s="58"/>
      <c r="U30" s="28"/>
      <c r="V30" s="58"/>
      <c r="X30" s="57"/>
      <c r="Y30" s="28"/>
      <c r="Z30" s="57"/>
      <c r="AA30" s="58"/>
      <c r="AB30" s="58"/>
      <c r="AC30" s="58"/>
      <c r="AD30" s="28"/>
      <c r="AE30" s="58"/>
    </row>
    <row r="31" ht="21" customHeight="1"/>
    <row r="33" ht="12.75">
      <c r="J33" s="33"/>
    </row>
    <row r="34" ht="15">
      <c r="K34" s="34"/>
    </row>
    <row r="35" ht="15">
      <c r="K35" s="35"/>
    </row>
    <row r="36" ht="12.75">
      <c r="K36" s="33"/>
    </row>
    <row r="37" spans="11:31" ht="15.75">
      <c r="K37" s="36"/>
      <c r="P37" s="30"/>
      <c r="Q37" s="2"/>
      <c r="R37" s="29"/>
      <c r="S37" s="56"/>
      <c r="T37" s="29"/>
      <c r="U37" s="30"/>
      <c r="V37" s="29"/>
      <c r="Y37" s="30"/>
      <c r="Z37" s="2"/>
      <c r="AA37" s="29"/>
      <c r="AB37" s="56"/>
      <c r="AC37" s="29"/>
      <c r="AD37" s="30"/>
      <c r="AE37" s="29"/>
    </row>
    <row r="38" ht="12.75">
      <c r="K38" s="36"/>
    </row>
    <row r="39" ht="12.75">
      <c r="K39" s="36"/>
    </row>
    <row r="40" spans="1:1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6"/>
    </row>
    <row r="41" spans="1:11" ht="12.75">
      <c r="A41" s="33"/>
      <c r="B41" s="33"/>
      <c r="C41" s="54"/>
      <c r="D41" s="33"/>
      <c r="E41" s="36"/>
      <c r="F41" s="36"/>
      <c r="G41" s="36"/>
      <c r="H41" s="36"/>
      <c r="I41" s="36"/>
      <c r="J41" s="33"/>
      <c r="K41" s="33"/>
    </row>
    <row r="42" spans="1:11" ht="15">
      <c r="A42" s="37"/>
      <c r="B42" s="37"/>
      <c r="C42" s="37"/>
      <c r="D42" s="37"/>
      <c r="E42" s="33"/>
      <c r="F42" s="33"/>
      <c r="G42" s="33"/>
      <c r="H42" s="33"/>
      <c r="I42" s="33"/>
      <c r="J42" s="33"/>
      <c r="K42" s="33"/>
    </row>
    <row r="43" spans="10:11" ht="12.75">
      <c r="J43" s="33"/>
      <c r="K43" s="33"/>
    </row>
    <row r="44" spans="2:11" ht="12.75"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9" ht="18">
      <c r="A45" s="41"/>
      <c r="B45" s="42"/>
      <c r="C45" s="42"/>
      <c r="D45" s="42"/>
      <c r="E45" s="42"/>
      <c r="F45" s="42"/>
      <c r="G45" s="42"/>
      <c r="H45" s="42"/>
      <c r="I45" s="42"/>
    </row>
    <row r="46" spans="1:9" ht="12.75">
      <c r="A46" s="38"/>
      <c r="B46" s="39"/>
      <c r="C46" s="39"/>
      <c r="D46" s="39"/>
      <c r="E46" s="36"/>
      <c r="F46" s="36"/>
      <c r="G46" s="36"/>
      <c r="H46" s="36"/>
      <c r="I46" s="36"/>
    </row>
  </sheetData>
  <printOptions/>
  <pageMargins left="0.2" right="0.2" top="1" bottom="1" header="0.4921259845" footer="0.4921259845"/>
  <pageSetup horizontalDpi="600" verticalDpi="600" orientation="portrait" paperSize="9" r:id="rId1"/>
  <colBreaks count="2" manualBreakCount="2">
    <brk id="14" max="65535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H31" sqref="H31"/>
    </sheetView>
  </sheetViews>
  <sheetFormatPr defaultColWidth="9.140625" defaultRowHeight="12.75"/>
  <cols>
    <col min="1" max="1" width="12.8515625" style="0" customWidth="1"/>
    <col min="2" max="5" width="19.00390625" style="0" customWidth="1"/>
  </cols>
  <sheetData>
    <row r="1" spans="1:9" ht="15.75">
      <c r="A1" s="1" t="s">
        <v>0</v>
      </c>
      <c r="B1" s="1"/>
      <c r="C1" s="1"/>
      <c r="D1" s="1"/>
      <c r="E1" s="2"/>
      <c r="H1" s="3"/>
      <c r="I1" s="3" t="s">
        <v>1</v>
      </c>
    </row>
    <row r="2" spans="1:9" ht="15.75">
      <c r="A2" s="1"/>
      <c r="B2" s="1"/>
      <c r="C2" s="1"/>
      <c r="D2" s="1"/>
      <c r="E2" s="2"/>
      <c r="H2" s="1">
        <v>1</v>
      </c>
      <c r="I2" s="3" t="s">
        <v>8</v>
      </c>
    </row>
    <row r="3" spans="1:9" ht="20.25">
      <c r="A3" s="4" t="s">
        <v>100</v>
      </c>
      <c r="B3" s="1"/>
      <c r="C3" s="1"/>
      <c r="D3" s="1"/>
      <c r="E3" s="2"/>
      <c r="H3" s="1">
        <v>2</v>
      </c>
      <c r="I3" s="3" t="s">
        <v>75</v>
      </c>
    </row>
    <row r="4" spans="1:9" ht="15.75">
      <c r="A4" s="1" t="s">
        <v>206</v>
      </c>
      <c r="B4" s="1"/>
      <c r="C4" s="1"/>
      <c r="D4" s="1"/>
      <c r="E4" s="2"/>
      <c r="H4" s="1">
        <v>3</v>
      </c>
      <c r="I4" s="3" t="s">
        <v>101</v>
      </c>
    </row>
    <row r="5" spans="2:14" ht="15.75">
      <c r="B5" s="1"/>
      <c r="C5" s="1"/>
      <c r="D5" s="1"/>
      <c r="E5" s="2"/>
      <c r="H5" s="1">
        <v>4</v>
      </c>
      <c r="I5" s="3" t="s">
        <v>102</v>
      </c>
      <c r="N5" s="43"/>
    </row>
    <row r="6" spans="1:9" ht="15.75">
      <c r="A6" s="1"/>
      <c r="B6" s="1"/>
      <c r="C6" s="1"/>
      <c r="D6" s="1"/>
      <c r="E6" s="49"/>
      <c r="H6" s="1">
        <v>5</v>
      </c>
      <c r="I6" s="3" t="s">
        <v>103</v>
      </c>
    </row>
    <row r="7" spans="1:9" ht="21" customHeight="1">
      <c r="A7" s="5" t="s">
        <v>6</v>
      </c>
      <c r="B7" s="5" t="str">
        <f>A9</f>
        <v>KT/</v>
      </c>
      <c r="C7" s="5" t="str">
        <f>A11</f>
        <v>MATTI/</v>
      </c>
      <c r="D7" s="6" t="str">
        <f>A13</f>
        <v>PALI/</v>
      </c>
      <c r="E7" s="85" t="str">
        <f>A15</f>
        <v>ESA/</v>
      </c>
      <c r="F7" s="7" t="s">
        <v>42</v>
      </c>
      <c r="H7" s="1">
        <v>6</v>
      </c>
      <c r="I7" s="3" t="s">
        <v>74</v>
      </c>
    </row>
    <row r="8" spans="1:9" ht="21" customHeight="1">
      <c r="A8" s="8"/>
      <c r="B8" s="8" t="str">
        <f>A10</f>
        <v>KARI P</v>
      </c>
      <c r="C8" s="8" t="str">
        <f>A12</f>
        <v>PEKKA</v>
      </c>
      <c r="D8" s="9" t="str">
        <f>A14</f>
        <v>URKKI/</v>
      </c>
      <c r="E8" s="86" t="str">
        <f>A16</f>
        <v>TOPI</v>
      </c>
      <c r="F8" s="10"/>
      <c r="H8" s="1">
        <v>7</v>
      </c>
      <c r="I8" s="3" t="s">
        <v>2</v>
      </c>
    </row>
    <row r="9" spans="1:9" ht="21" customHeight="1">
      <c r="A9" s="11" t="str">
        <f aca="true" t="shared" si="0" ref="A9:A16">I2</f>
        <v>KT/</v>
      </c>
      <c r="B9" s="12"/>
      <c r="C9" s="93" t="s">
        <v>119</v>
      </c>
      <c r="D9" s="94" t="s">
        <v>119</v>
      </c>
      <c r="E9" s="95" t="s">
        <v>122</v>
      </c>
      <c r="F9" s="10" t="s">
        <v>51</v>
      </c>
      <c r="H9" s="1">
        <v>8</v>
      </c>
      <c r="I9" s="3" t="s">
        <v>7</v>
      </c>
    </row>
    <row r="10" spans="1:9" ht="21" customHeight="1">
      <c r="A10" s="16" t="str">
        <f t="shared" si="0"/>
        <v>KARI P</v>
      </c>
      <c r="B10" s="17"/>
      <c r="C10" s="18" t="s">
        <v>120</v>
      </c>
      <c r="D10" s="19" t="s">
        <v>125</v>
      </c>
      <c r="E10" s="92" t="s">
        <v>123</v>
      </c>
      <c r="F10" s="20"/>
      <c r="H10" s="1"/>
      <c r="I10" s="2"/>
    </row>
    <row r="11" spans="1:9" ht="21" customHeight="1">
      <c r="A11" s="11" t="str">
        <f t="shared" si="0"/>
        <v>MATTI/</v>
      </c>
      <c r="B11" s="72"/>
      <c r="C11" s="12"/>
      <c r="D11" s="94" t="s">
        <v>122</v>
      </c>
      <c r="E11" s="95" t="s">
        <v>117</v>
      </c>
      <c r="F11" s="10" t="s">
        <v>126</v>
      </c>
      <c r="H11" s="1"/>
      <c r="I11" s="3"/>
    </row>
    <row r="12" spans="1:9" ht="21" customHeight="1">
      <c r="A12" s="16" t="str">
        <f t="shared" si="0"/>
        <v>PEKKA</v>
      </c>
      <c r="B12" s="22"/>
      <c r="C12" s="17"/>
      <c r="D12" s="19" t="s">
        <v>124</v>
      </c>
      <c r="E12" s="92" t="s">
        <v>118</v>
      </c>
      <c r="F12" s="20"/>
      <c r="H12" s="1"/>
      <c r="I12" s="3"/>
    </row>
    <row r="13" spans="1:9" ht="21" customHeight="1">
      <c r="A13" s="11" t="str">
        <f t="shared" si="0"/>
        <v>PALI/</v>
      </c>
      <c r="B13" s="72"/>
      <c r="C13" s="72"/>
      <c r="D13" s="23"/>
      <c r="E13" s="95" t="s">
        <v>117</v>
      </c>
      <c r="F13" s="10" t="s">
        <v>52</v>
      </c>
      <c r="H13" s="1"/>
      <c r="I13" s="3"/>
    </row>
    <row r="14" spans="1:6" ht="21" customHeight="1">
      <c r="A14" s="24" t="str">
        <f t="shared" si="0"/>
        <v>URKKI/</v>
      </c>
      <c r="B14" s="25"/>
      <c r="C14" s="71"/>
      <c r="D14" s="26"/>
      <c r="E14" s="92" t="s">
        <v>121</v>
      </c>
      <c r="F14" s="20"/>
    </row>
    <row r="15" spans="1:6" ht="21" customHeight="1">
      <c r="A15" s="89" t="str">
        <f t="shared" si="0"/>
        <v>ESA/</v>
      </c>
      <c r="B15" s="83"/>
      <c r="C15" s="83"/>
      <c r="D15" s="83"/>
      <c r="E15" s="87"/>
      <c r="F15" s="56" t="s">
        <v>50</v>
      </c>
    </row>
    <row r="16" spans="1:6" ht="21" customHeight="1">
      <c r="A16" s="90" t="str">
        <f t="shared" si="0"/>
        <v>TOPI</v>
      </c>
      <c r="B16" s="84"/>
      <c r="C16" s="84"/>
      <c r="D16" s="84"/>
      <c r="E16" s="88"/>
      <c r="F16" s="96"/>
    </row>
    <row r="20" spans="1:5" ht="18.75">
      <c r="A20" s="97" t="s">
        <v>127</v>
      </c>
      <c r="B20" s="96"/>
      <c r="C20" s="96"/>
      <c r="D20" s="96"/>
      <c r="E20" s="96"/>
    </row>
    <row r="21" spans="1:5" ht="12.75">
      <c r="A21" s="96"/>
      <c r="B21" s="96"/>
      <c r="C21" s="99" t="s">
        <v>132</v>
      </c>
      <c r="D21" s="99" t="s">
        <v>133</v>
      </c>
      <c r="E21" s="99" t="s">
        <v>134</v>
      </c>
    </row>
    <row r="22" spans="1:2" ht="12.75">
      <c r="A22" s="96"/>
      <c r="B22" s="96"/>
    </row>
    <row r="23" spans="1:5" ht="15.75">
      <c r="A23" s="2" t="s">
        <v>128</v>
      </c>
      <c r="B23" s="2"/>
      <c r="C23" s="7">
        <v>3</v>
      </c>
      <c r="D23" s="7">
        <v>6</v>
      </c>
      <c r="E23" s="7">
        <v>1</v>
      </c>
    </row>
    <row r="24" spans="1:5" ht="15.75">
      <c r="A24" s="57" t="s">
        <v>129</v>
      </c>
      <c r="B24" s="57"/>
      <c r="C24" s="58">
        <v>2</v>
      </c>
      <c r="D24" s="58">
        <v>5</v>
      </c>
      <c r="E24" s="58">
        <v>2</v>
      </c>
    </row>
    <row r="25" spans="1:5" ht="15.75">
      <c r="A25" s="20" t="s">
        <v>130</v>
      </c>
      <c r="B25" s="57"/>
      <c r="C25" s="28">
        <v>1</v>
      </c>
      <c r="D25" s="58">
        <v>2</v>
      </c>
      <c r="E25" s="58">
        <v>5</v>
      </c>
    </row>
    <row r="26" spans="1:5" ht="15.75">
      <c r="A26" s="98" t="s">
        <v>131</v>
      </c>
      <c r="B26" s="57"/>
      <c r="C26" s="58">
        <v>0</v>
      </c>
      <c r="D26" s="58">
        <v>1</v>
      </c>
      <c r="E26" s="58">
        <v>6</v>
      </c>
    </row>
    <row r="27" spans="1:5" ht="15.75">
      <c r="A27" s="98"/>
      <c r="B27" s="57"/>
      <c r="C27" s="58"/>
      <c r="D27" s="58"/>
      <c r="E27" s="58"/>
    </row>
    <row r="28" spans="1:5" ht="15.75">
      <c r="A28" s="98"/>
      <c r="B28" s="57"/>
      <c r="C28" s="58"/>
      <c r="D28" s="58"/>
      <c r="E28" s="58"/>
    </row>
    <row r="29" spans="1:5" ht="15.75">
      <c r="A29" s="98"/>
      <c r="B29" s="57"/>
      <c r="C29" s="58"/>
      <c r="D29" s="58"/>
      <c r="E29" s="58"/>
    </row>
    <row r="30" spans="1:5" ht="15.75">
      <c r="A30" s="98"/>
      <c r="B30" s="57"/>
      <c r="C30" s="58"/>
      <c r="D30" s="58"/>
      <c r="E30" s="58"/>
    </row>
    <row r="31" spans="1:5" ht="15.75">
      <c r="A31" s="98"/>
      <c r="B31" s="57"/>
      <c r="C31" s="58"/>
      <c r="D31" s="58"/>
      <c r="E31" s="58"/>
    </row>
    <row r="32" spans="1:5" ht="15.75">
      <c r="A32" s="98"/>
      <c r="B32" s="57"/>
      <c r="C32" s="58"/>
      <c r="D32" s="58"/>
      <c r="E32" s="58"/>
    </row>
    <row r="33" spans="1:5" ht="15.75">
      <c r="A33" s="98"/>
      <c r="B33" s="57"/>
      <c r="C33" s="58"/>
      <c r="D33" s="58"/>
      <c r="E33" s="58"/>
    </row>
    <row r="34" spans="1:5" ht="12.75">
      <c r="A34" s="38"/>
      <c r="B34" s="39" t="s">
        <v>137</v>
      </c>
      <c r="C34" s="39" t="s">
        <v>135</v>
      </c>
      <c r="D34" s="39" t="s">
        <v>139</v>
      </c>
      <c r="E34" s="36" t="s">
        <v>141</v>
      </c>
    </row>
    <row r="35" spans="2:5" ht="12.75">
      <c r="B35" s="60" t="s">
        <v>138</v>
      </c>
      <c r="C35" s="60" t="s">
        <v>136</v>
      </c>
      <c r="D35" s="60" t="s">
        <v>140</v>
      </c>
      <c r="E35" s="60" t="s">
        <v>142</v>
      </c>
    </row>
    <row r="41" spans="1:10" ht="18">
      <c r="A41" s="40" t="s">
        <v>37</v>
      </c>
      <c r="B41" s="33"/>
      <c r="D41" s="33"/>
      <c r="J41" s="34"/>
    </row>
    <row r="43" spans="1:14" ht="21" customHeight="1">
      <c r="A43" s="43" t="s">
        <v>104</v>
      </c>
      <c r="B43" s="43" t="s">
        <v>111</v>
      </c>
      <c r="C43" s="43"/>
      <c r="D43" s="43"/>
      <c r="E43" s="43"/>
      <c r="F43" s="43"/>
      <c r="M43" t="s">
        <v>104</v>
      </c>
      <c r="N43" t="s">
        <v>105</v>
      </c>
    </row>
    <row r="44" spans="1:14" ht="21" customHeight="1">
      <c r="A44" s="44" t="s">
        <v>106</v>
      </c>
      <c r="B44" s="44" t="s">
        <v>107</v>
      </c>
      <c r="C44" s="44"/>
      <c r="D44" s="44"/>
      <c r="E44" s="44"/>
      <c r="F44" s="44"/>
      <c r="M44" t="s">
        <v>106</v>
      </c>
      <c r="N44" t="s">
        <v>107</v>
      </c>
    </row>
    <row r="45" spans="1:14" ht="21" customHeight="1">
      <c r="A45" s="44" t="s">
        <v>108</v>
      </c>
      <c r="B45" s="44" t="s">
        <v>116</v>
      </c>
      <c r="C45" s="44"/>
      <c r="D45" s="44"/>
      <c r="E45" s="44"/>
      <c r="F45" s="44"/>
      <c r="M45" t="s">
        <v>108</v>
      </c>
      <c r="N45" t="s">
        <v>109</v>
      </c>
    </row>
    <row r="46" spans="1:14" ht="21" customHeight="1">
      <c r="A46" s="44" t="s">
        <v>110</v>
      </c>
      <c r="B46" s="44" t="s">
        <v>115</v>
      </c>
      <c r="C46" s="44"/>
      <c r="D46" s="44"/>
      <c r="E46" s="44"/>
      <c r="F46" s="44"/>
      <c r="M46" t="s">
        <v>110</v>
      </c>
      <c r="N46" t="s">
        <v>111</v>
      </c>
    </row>
    <row r="47" spans="1:14" ht="21" customHeight="1">
      <c r="A47" s="44" t="s">
        <v>112</v>
      </c>
      <c r="B47" s="44" t="s">
        <v>113</v>
      </c>
      <c r="C47" s="44"/>
      <c r="D47" s="44"/>
      <c r="E47" s="44"/>
      <c r="F47" s="44"/>
      <c r="M47" t="s">
        <v>112</v>
      </c>
      <c r="N47" t="s">
        <v>113</v>
      </c>
    </row>
    <row r="48" spans="1:14" ht="21" customHeight="1">
      <c r="A48" s="44" t="s">
        <v>114</v>
      </c>
      <c r="B48" s="44" t="s">
        <v>109</v>
      </c>
      <c r="C48" s="44"/>
      <c r="D48" s="44"/>
      <c r="E48" s="44"/>
      <c r="F48" s="44"/>
      <c r="M48" t="s">
        <v>114</v>
      </c>
      <c r="N48" t="s">
        <v>115</v>
      </c>
    </row>
    <row r="49" spans="1:6" ht="12.75">
      <c r="A49" s="91"/>
      <c r="B49" s="91"/>
      <c r="C49" s="91"/>
      <c r="D49" s="91"/>
      <c r="E49" s="91"/>
      <c r="F49" s="91"/>
    </row>
  </sheetData>
  <printOptions/>
  <pageMargins left="0.49" right="0.2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L33" sqref="L33"/>
    </sheetView>
  </sheetViews>
  <sheetFormatPr defaultColWidth="9.140625" defaultRowHeight="12.75"/>
  <cols>
    <col min="1" max="1" width="12.8515625" style="0" customWidth="1"/>
    <col min="2" max="2" width="10.28125" style="0" customWidth="1"/>
    <col min="3" max="3" width="11.28125" style="0" customWidth="1"/>
    <col min="4" max="4" width="10.7109375" style="0" customWidth="1"/>
    <col min="5" max="5" width="4.28125" style="0" customWidth="1"/>
    <col min="6" max="6" width="2.7109375" style="0" customWidth="1"/>
  </cols>
  <sheetData>
    <row r="1" spans="1:8" ht="15.75">
      <c r="A1" s="1" t="s">
        <v>0</v>
      </c>
      <c r="B1" s="1"/>
      <c r="C1" s="1"/>
      <c r="D1" s="1"/>
      <c r="E1" s="2"/>
      <c r="F1" s="2"/>
      <c r="G1" s="3"/>
      <c r="H1" s="3" t="s">
        <v>1</v>
      </c>
    </row>
    <row r="2" spans="1:8" ht="15.75">
      <c r="A2" s="1"/>
      <c r="B2" s="1"/>
      <c r="C2" s="1"/>
      <c r="D2" s="1"/>
      <c r="E2" s="2"/>
      <c r="F2" s="2"/>
      <c r="G2" s="1">
        <v>1</v>
      </c>
      <c r="H2" s="3" t="s">
        <v>143</v>
      </c>
    </row>
    <row r="3" spans="1:8" ht="20.25">
      <c r="A3" s="4" t="s">
        <v>147</v>
      </c>
      <c r="B3" s="1"/>
      <c r="C3" s="1"/>
      <c r="D3" s="1"/>
      <c r="E3" s="2"/>
      <c r="F3" s="2"/>
      <c r="G3" s="1">
        <v>2</v>
      </c>
      <c r="H3" s="3"/>
    </row>
    <row r="4" spans="1:8" ht="15.75">
      <c r="A4" s="1" t="s">
        <v>148</v>
      </c>
      <c r="B4" s="1"/>
      <c r="C4" s="1"/>
      <c r="D4" s="1"/>
      <c r="E4" s="2"/>
      <c r="F4" s="2"/>
      <c r="G4" s="1">
        <v>3</v>
      </c>
      <c r="H4" s="3" t="s">
        <v>8</v>
      </c>
    </row>
    <row r="5" spans="2:8" ht="15.75">
      <c r="B5" s="1"/>
      <c r="C5" s="1"/>
      <c r="D5" s="1"/>
      <c r="E5" s="2"/>
      <c r="F5" s="2"/>
      <c r="G5" s="1">
        <v>4</v>
      </c>
      <c r="H5" s="3"/>
    </row>
    <row r="6" spans="1:8" ht="15.75">
      <c r="A6" s="1" t="s">
        <v>149</v>
      </c>
      <c r="B6" s="1"/>
      <c r="C6" s="1"/>
      <c r="D6" s="1"/>
      <c r="E6" s="2"/>
      <c r="F6" s="2"/>
      <c r="G6" s="1">
        <v>5</v>
      </c>
      <c r="H6" s="3" t="s">
        <v>144</v>
      </c>
    </row>
    <row r="7" spans="1:8" ht="15.75">
      <c r="A7" s="1"/>
      <c r="B7" s="1"/>
      <c r="C7" s="1"/>
      <c r="D7" s="1"/>
      <c r="E7" s="2"/>
      <c r="F7" s="2"/>
      <c r="G7" s="1">
        <v>6</v>
      </c>
      <c r="H7" s="3"/>
    </row>
    <row r="8" spans="1:8" ht="15.75">
      <c r="A8" s="118" t="s">
        <v>6</v>
      </c>
      <c r="B8" s="5" t="str">
        <f>A10</f>
        <v>JARKKI</v>
      </c>
      <c r="C8" s="5" t="str">
        <f>H4</f>
        <v>KT/</v>
      </c>
      <c r="D8" s="6" t="str">
        <f>H6</f>
        <v>OLLI</v>
      </c>
      <c r="E8" s="7" t="s">
        <v>42</v>
      </c>
      <c r="G8" s="1">
        <v>7</v>
      </c>
      <c r="H8" s="3" t="s">
        <v>145</v>
      </c>
    </row>
    <row r="9" spans="1:8" ht="15.75">
      <c r="A9" s="119"/>
      <c r="B9" s="8"/>
      <c r="C9" s="8"/>
      <c r="D9" s="9"/>
      <c r="E9" s="10"/>
      <c r="F9" s="7"/>
      <c r="G9" s="1">
        <v>8</v>
      </c>
      <c r="H9" s="3"/>
    </row>
    <row r="10" spans="1:15" ht="18.75">
      <c r="A10" s="11" t="str">
        <f>H2</f>
        <v>JARKKI</v>
      </c>
      <c r="B10" s="12"/>
      <c r="C10" s="13" t="s">
        <v>177</v>
      </c>
      <c r="D10" s="14" t="s">
        <v>56</v>
      </c>
      <c r="E10" s="10" t="s">
        <v>50</v>
      </c>
      <c r="F10" s="15"/>
      <c r="G10" s="1">
        <v>9</v>
      </c>
      <c r="H10" s="2" t="s">
        <v>146</v>
      </c>
      <c r="O10" t="s">
        <v>15</v>
      </c>
    </row>
    <row r="11" spans="1:8" ht="18.75">
      <c r="A11" s="16"/>
      <c r="B11" s="17"/>
      <c r="C11" s="18"/>
      <c r="D11" s="19"/>
      <c r="E11" s="20"/>
      <c r="F11" s="15"/>
      <c r="G11" s="1">
        <v>10</v>
      </c>
      <c r="H11" s="3"/>
    </row>
    <row r="12" spans="1:8" ht="18.75">
      <c r="A12" s="11" t="str">
        <f>H4</f>
        <v>KT/</v>
      </c>
      <c r="B12" s="21" t="s">
        <v>9</v>
      </c>
      <c r="C12" s="12"/>
      <c r="D12" s="14" t="s">
        <v>54</v>
      </c>
      <c r="E12" s="10" t="s">
        <v>51</v>
      </c>
      <c r="F12" s="15"/>
      <c r="G12" s="1">
        <v>11</v>
      </c>
      <c r="H12" s="3" t="s">
        <v>22</v>
      </c>
    </row>
    <row r="13" spans="1:8" ht="18.75">
      <c r="A13" s="16"/>
      <c r="B13" s="22"/>
      <c r="C13" s="17"/>
      <c r="D13" s="19" t="s">
        <v>178</v>
      </c>
      <c r="E13" s="20"/>
      <c r="F13" s="15"/>
      <c r="G13" s="1">
        <v>12</v>
      </c>
      <c r="H13" s="3"/>
    </row>
    <row r="14" spans="1:8" ht="18.75">
      <c r="A14" s="11" t="str">
        <f>H6</f>
        <v>OLLI</v>
      </c>
      <c r="B14" s="21" t="s">
        <v>9</v>
      </c>
      <c r="C14" s="21" t="s">
        <v>9</v>
      </c>
      <c r="D14" s="23"/>
      <c r="E14" s="10" t="s">
        <v>52</v>
      </c>
      <c r="F14" s="15"/>
      <c r="G14" s="1"/>
      <c r="H14" s="3"/>
    </row>
    <row r="15" spans="1:8" ht="18.75">
      <c r="A15" s="24"/>
      <c r="B15" s="25"/>
      <c r="C15" s="25"/>
      <c r="D15" s="26"/>
      <c r="E15" s="20"/>
      <c r="F15" s="15"/>
      <c r="G15" s="1"/>
      <c r="H15" s="3"/>
    </row>
    <row r="16" spans="1:8" ht="18.75">
      <c r="A16" s="27"/>
      <c r="B16" s="28"/>
      <c r="C16" s="28"/>
      <c r="D16" s="28"/>
      <c r="E16" s="20"/>
      <c r="F16" s="15"/>
      <c r="G16" s="29"/>
      <c r="H16" s="29"/>
    </row>
    <row r="17" spans="1:8" ht="15.75">
      <c r="A17" s="2"/>
      <c r="B17" s="2"/>
      <c r="C17" s="31"/>
      <c r="D17" s="7"/>
      <c r="E17" s="31"/>
      <c r="F17" s="31"/>
      <c r="G17" s="29"/>
      <c r="H17" s="30"/>
    </row>
    <row r="18" spans="1:5" ht="15.75">
      <c r="A18" s="118" t="s">
        <v>12</v>
      </c>
      <c r="B18" s="5" t="str">
        <f>A20</f>
        <v>ESA</v>
      </c>
      <c r="C18" s="5" t="str">
        <f>A22</f>
        <v>KARO</v>
      </c>
      <c r="D18" s="6" t="str">
        <f>A24</f>
        <v>URKKI</v>
      </c>
      <c r="E18" s="7" t="s">
        <v>42</v>
      </c>
    </row>
    <row r="19" spans="1:5" ht="15.75">
      <c r="A19" s="119"/>
      <c r="B19" s="8"/>
      <c r="C19" s="8"/>
      <c r="D19" s="9"/>
      <c r="E19" s="10"/>
    </row>
    <row r="20" spans="1:5" ht="15.75">
      <c r="A20" s="11" t="str">
        <f>H8</f>
        <v>ESA</v>
      </c>
      <c r="B20" s="12"/>
      <c r="C20" s="13" t="s">
        <v>179</v>
      </c>
      <c r="D20" s="14" t="s">
        <v>180</v>
      </c>
      <c r="E20" s="10" t="s">
        <v>50</v>
      </c>
    </row>
    <row r="21" spans="1:5" ht="15.75">
      <c r="A21" s="16"/>
      <c r="B21" s="17"/>
      <c r="C21" s="18"/>
      <c r="D21" s="19"/>
      <c r="E21" s="20"/>
    </row>
    <row r="22" spans="1:5" ht="15.75">
      <c r="A22" s="11" t="str">
        <f>H10</f>
        <v>KARO</v>
      </c>
      <c r="B22" s="21" t="s">
        <v>9</v>
      </c>
      <c r="C22" s="12"/>
      <c r="D22" s="14" t="s">
        <v>181</v>
      </c>
      <c r="E22" s="10" t="s">
        <v>51</v>
      </c>
    </row>
    <row r="23" spans="1:5" ht="15.75">
      <c r="A23" s="16"/>
      <c r="B23" s="22"/>
      <c r="C23" s="17"/>
      <c r="D23" s="19"/>
      <c r="E23" s="20"/>
    </row>
    <row r="24" spans="1:5" ht="15.75">
      <c r="A24" s="11" t="str">
        <f>H12</f>
        <v>URKKI</v>
      </c>
      <c r="B24" s="21" t="s">
        <v>9</v>
      </c>
      <c r="C24" s="21" t="s">
        <v>9</v>
      </c>
      <c r="D24" s="23"/>
      <c r="E24" s="10" t="s">
        <v>52</v>
      </c>
    </row>
    <row r="25" spans="1:5" ht="15.75">
      <c r="A25" s="24"/>
      <c r="B25" s="25"/>
      <c r="C25" s="25"/>
      <c r="D25" s="26"/>
      <c r="E25" s="20"/>
    </row>
    <row r="28" spans="1:6" ht="21" customHeight="1">
      <c r="A28" s="32" t="s">
        <v>16</v>
      </c>
      <c r="F28" t="s">
        <v>15</v>
      </c>
    </row>
    <row r="29" spans="1:5" ht="21" customHeight="1">
      <c r="A29" s="57" t="s">
        <v>182</v>
      </c>
      <c r="B29" s="57"/>
      <c r="C29" s="57" t="s">
        <v>60</v>
      </c>
      <c r="D29" s="57"/>
      <c r="E29" s="33"/>
    </row>
    <row r="30" spans="1:5" ht="21" customHeight="1">
      <c r="A30" s="27" t="s">
        <v>17</v>
      </c>
      <c r="B30" s="33"/>
      <c r="C30" s="33"/>
      <c r="D30" s="33"/>
      <c r="E30" s="33"/>
    </row>
    <row r="31" spans="1:5" ht="21" customHeight="1">
      <c r="A31" s="57" t="s">
        <v>183</v>
      </c>
      <c r="B31" s="57"/>
      <c r="C31" s="57" t="s">
        <v>184</v>
      </c>
      <c r="D31" s="57"/>
      <c r="E31" s="33"/>
    </row>
    <row r="32" spans="1:5" ht="21" customHeight="1">
      <c r="A32" s="27" t="s">
        <v>18</v>
      </c>
      <c r="B32" s="33"/>
      <c r="C32" s="33"/>
      <c r="D32" s="33"/>
      <c r="E32" s="33"/>
    </row>
    <row r="33" spans="1:5" ht="21" customHeight="1">
      <c r="A33" s="121" t="s">
        <v>185</v>
      </c>
      <c r="B33" s="121"/>
      <c r="C33" s="121" t="s">
        <v>186</v>
      </c>
      <c r="D33" s="33"/>
      <c r="E33" s="33"/>
    </row>
    <row r="34" spans="1:5" ht="12.75">
      <c r="A34" s="33"/>
      <c r="B34" s="33"/>
      <c r="C34" s="33"/>
      <c r="D34" s="33"/>
      <c r="E34" s="33"/>
    </row>
    <row r="39" ht="18">
      <c r="A39" s="40" t="s">
        <v>168</v>
      </c>
    </row>
    <row r="41" spans="1:6" ht="12.75">
      <c r="A41" s="43" t="s">
        <v>150</v>
      </c>
      <c r="B41" s="43" t="s">
        <v>151</v>
      </c>
      <c r="C41" s="43"/>
      <c r="D41" s="43"/>
      <c r="E41" s="43"/>
      <c r="F41" s="43"/>
    </row>
    <row r="42" spans="1:6" ht="12.75">
      <c r="A42" s="44" t="s">
        <v>152</v>
      </c>
      <c r="B42" s="44" t="s">
        <v>153</v>
      </c>
      <c r="C42" s="44"/>
      <c r="D42" s="44"/>
      <c r="E42" s="44"/>
      <c r="F42" s="44"/>
    </row>
    <row r="43" spans="1:6" ht="12.75">
      <c r="A43" s="44" t="s">
        <v>154</v>
      </c>
      <c r="B43" s="44" t="s">
        <v>155</v>
      </c>
      <c r="C43" s="44"/>
      <c r="D43" s="44"/>
      <c r="E43" s="44"/>
      <c r="F43" s="44"/>
    </row>
    <row r="44" spans="1:6" ht="12.75">
      <c r="A44" s="44" t="s">
        <v>156</v>
      </c>
      <c r="B44" s="44" t="s">
        <v>157</v>
      </c>
      <c r="C44" s="44"/>
      <c r="D44" s="44"/>
      <c r="E44" s="44"/>
      <c r="F44" s="44"/>
    </row>
    <row r="45" spans="1:6" ht="12.75">
      <c r="A45" s="44" t="s">
        <v>158</v>
      </c>
      <c r="B45" s="44" t="s">
        <v>159</v>
      </c>
      <c r="C45" s="44"/>
      <c r="D45" s="44"/>
      <c r="E45" s="44"/>
      <c r="F45" s="44"/>
    </row>
    <row r="46" spans="1:6" ht="12.75">
      <c r="A46" s="44" t="s">
        <v>160</v>
      </c>
      <c r="B46" s="44" t="s">
        <v>161</v>
      </c>
      <c r="C46" s="44"/>
      <c r="D46" s="44"/>
      <c r="E46" s="44"/>
      <c r="F46" s="44"/>
    </row>
    <row r="47" spans="1:6" ht="12.75">
      <c r="A47" s="44" t="s">
        <v>162</v>
      </c>
      <c r="B47" s="44" t="s">
        <v>163</v>
      </c>
      <c r="C47" s="44"/>
      <c r="D47" s="44"/>
      <c r="E47" s="44"/>
      <c r="F47" s="44"/>
    </row>
    <row r="48" spans="1:6" ht="12.75">
      <c r="A48" s="101" t="s">
        <v>164</v>
      </c>
      <c r="B48" s="101" t="s">
        <v>165</v>
      </c>
      <c r="C48" s="102"/>
      <c r="D48" s="44"/>
      <c r="E48" s="48"/>
      <c r="F48" s="48"/>
    </row>
    <row r="49" spans="1:6" ht="15">
      <c r="A49" s="103" t="s">
        <v>166</v>
      </c>
      <c r="B49" s="103" t="s">
        <v>167</v>
      </c>
      <c r="C49" s="104"/>
      <c r="D49" s="104"/>
      <c r="E49" s="44"/>
      <c r="F49" s="44"/>
    </row>
  </sheetData>
  <printOptions/>
  <pageMargins left="1.09" right="0.2" top="0.9" bottom="0.46" header="0.2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="85" zoomScaleNormal="85" workbookViewId="0" topLeftCell="A1">
      <selection activeCell="M1" sqref="M1:T16384"/>
    </sheetView>
  </sheetViews>
  <sheetFormatPr defaultColWidth="9.140625" defaultRowHeight="12.75"/>
  <cols>
    <col min="1" max="1" width="15.57421875" style="0" customWidth="1"/>
    <col min="2" max="6" width="11.421875" style="0" customWidth="1"/>
    <col min="10" max="10" width="21.00390625" style="0" customWidth="1"/>
    <col min="11" max="11" width="3.57421875" style="0" customWidth="1"/>
    <col min="12" max="12" width="21.7109375" style="0" customWidth="1"/>
    <col min="13" max="13" width="22.7109375" style="60" customWidth="1"/>
    <col min="14" max="14" width="3.57421875" style="60" customWidth="1"/>
    <col min="15" max="15" width="21.8515625" style="60" customWidth="1"/>
    <col min="16" max="16" width="4.7109375" style="60" bestFit="1" customWidth="1"/>
    <col min="17" max="17" width="4.00390625" style="60" customWidth="1"/>
    <col min="18" max="18" width="6.00390625" style="60" customWidth="1"/>
    <col min="19" max="19" width="5.00390625" style="0" customWidth="1"/>
  </cols>
  <sheetData>
    <row r="1" spans="1:20" ht="20.25">
      <c r="A1" s="4" t="s">
        <v>210</v>
      </c>
      <c r="B1" s="1"/>
      <c r="C1" s="1"/>
      <c r="D1" s="1"/>
      <c r="E1" s="2"/>
      <c r="F1" s="2"/>
      <c r="G1" s="98"/>
      <c r="H1" s="98"/>
      <c r="I1" s="140" t="s">
        <v>1</v>
      </c>
      <c r="J1" s="134"/>
      <c r="K1" s="135"/>
      <c r="L1" s="134"/>
      <c r="M1" s="1" t="s">
        <v>0</v>
      </c>
      <c r="N1" s="29"/>
      <c r="O1" s="1"/>
      <c r="P1" s="29"/>
      <c r="Q1" s="29"/>
      <c r="R1" s="30"/>
      <c r="S1" s="30"/>
      <c r="T1" s="30"/>
    </row>
    <row r="2" spans="1:20" ht="15.75">
      <c r="A2" s="148" t="s">
        <v>230</v>
      </c>
      <c r="B2" s="1"/>
      <c r="C2" s="1"/>
      <c r="D2" s="1"/>
      <c r="E2" s="2"/>
      <c r="F2" s="2"/>
      <c r="G2" s="134"/>
      <c r="H2" s="98" t="s">
        <v>207</v>
      </c>
      <c r="I2" s="98"/>
      <c r="J2" s="134"/>
      <c r="K2" s="134"/>
      <c r="L2" s="134"/>
      <c r="M2" s="1"/>
      <c r="N2" s="1"/>
      <c r="O2" s="1"/>
      <c r="P2" s="29"/>
      <c r="Q2" s="29"/>
      <c r="R2" s="30"/>
      <c r="S2" s="30"/>
      <c r="T2" s="30"/>
    </row>
    <row r="3" spans="1:20" ht="20.25">
      <c r="A3" s="33"/>
      <c r="B3" s="134"/>
      <c r="C3" s="134"/>
      <c r="D3" s="134"/>
      <c r="E3" s="57"/>
      <c r="F3" s="57"/>
      <c r="G3" s="134"/>
      <c r="H3" s="98" t="s">
        <v>68</v>
      </c>
      <c r="I3" s="98"/>
      <c r="J3" s="141"/>
      <c r="K3" s="134"/>
      <c r="L3" s="134"/>
      <c r="M3" s="4" t="str">
        <f>A1</f>
        <v>TÖLVÄ TENNIKSEN SYYSTURNAUS  I</v>
      </c>
      <c r="N3" s="1"/>
      <c r="O3" s="1"/>
      <c r="P3" s="29"/>
      <c r="Q3" s="29"/>
      <c r="R3" s="30"/>
      <c r="S3" s="30"/>
      <c r="T3" s="30"/>
    </row>
    <row r="4" spans="1:20" ht="23.25">
      <c r="A4" s="149" t="s">
        <v>176</v>
      </c>
      <c r="B4" s="33"/>
      <c r="C4" s="33"/>
      <c r="D4" s="33"/>
      <c r="E4" s="33"/>
      <c r="F4" s="57"/>
      <c r="G4" s="134"/>
      <c r="H4" s="98" t="s">
        <v>211</v>
      </c>
      <c r="I4" s="98"/>
      <c r="J4" s="134"/>
      <c r="K4" s="98"/>
      <c r="L4" s="98"/>
      <c r="M4" s="148" t="str">
        <f>A2</f>
        <v>Tölvä  28.8.2013</v>
      </c>
      <c r="N4" s="3"/>
      <c r="O4" s="3"/>
      <c r="P4" s="30"/>
      <c r="Q4" s="30"/>
      <c r="R4" s="30"/>
      <c r="S4" s="30"/>
      <c r="T4" s="30"/>
    </row>
    <row r="5" spans="1:20" ht="16.5" thickBot="1">
      <c r="A5" s="33"/>
      <c r="B5" s="33"/>
      <c r="C5" s="33"/>
      <c r="D5" s="33"/>
      <c r="E5" s="33"/>
      <c r="F5" s="57"/>
      <c r="G5" s="134"/>
      <c r="H5" s="98" t="s">
        <v>144</v>
      </c>
      <c r="I5" s="98"/>
      <c r="J5" s="134"/>
      <c r="K5" s="98"/>
      <c r="L5" s="98"/>
      <c r="M5" s="1" t="s">
        <v>176</v>
      </c>
      <c r="N5" s="3"/>
      <c r="O5" s="3"/>
      <c r="P5" s="30"/>
      <c r="Q5" s="30"/>
      <c r="R5" s="30"/>
      <c r="S5" s="30"/>
      <c r="T5" s="30"/>
    </row>
    <row r="6" spans="1:20" ht="20.25">
      <c r="A6" s="150"/>
      <c r="B6" s="168" t="str">
        <f>H2</f>
        <v>JARKKI /</v>
      </c>
      <c r="C6" s="168" t="str">
        <f>H4</f>
        <v>TOPI /</v>
      </c>
      <c r="D6" s="168" t="str">
        <f>H6</f>
        <v>KARO/</v>
      </c>
      <c r="E6" s="168" t="str">
        <f>H8</f>
        <v>URKKI/</v>
      </c>
      <c r="F6" s="168" t="str">
        <f>H10</f>
        <v>KARI P/</v>
      </c>
      <c r="G6" s="134"/>
      <c r="H6" s="98" t="s">
        <v>72</v>
      </c>
      <c r="I6" s="98"/>
      <c r="J6" s="38"/>
      <c r="K6" s="98"/>
      <c r="L6" s="98"/>
      <c r="M6" s="3"/>
      <c r="N6" s="3"/>
      <c r="O6" s="3"/>
      <c r="P6" s="30"/>
      <c r="Q6" s="30"/>
      <c r="R6" s="30"/>
      <c r="S6" s="30"/>
      <c r="T6" s="30"/>
    </row>
    <row r="7" spans="1:20" ht="15.75">
      <c r="A7" s="151"/>
      <c r="B7" s="86" t="str">
        <f>H3</f>
        <v>TAPSA</v>
      </c>
      <c r="C7" s="86" t="str">
        <f>H5</f>
        <v>OLLI</v>
      </c>
      <c r="D7" s="86" t="str">
        <f>H7</f>
        <v>PALI</v>
      </c>
      <c r="E7" s="86" t="str">
        <f>H9</f>
        <v>KT</v>
      </c>
      <c r="F7" s="86" t="str">
        <f>H11</f>
        <v>ELISA</v>
      </c>
      <c r="G7" s="134"/>
      <c r="H7" s="98" t="s">
        <v>4</v>
      </c>
      <c r="I7" s="98"/>
      <c r="J7" s="134"/>
      <c r="K7" s="28"/>
      <c r="L7" s="98"/>
      <c r="M7" s="1" t="s">
        <v>217</v>
      </c>
      <c r="N7" s="30"/>
      <c r="O7" s="3"/>
      <c r="P7" s="30"/>
      <c r="Q7" s="30"/>
      <c r="R7" s="29" t="s">
        <v>76</v>
      </c>
      <c r="S7" s="30"/>
      <c r="T7" s="30"/>
    </row>
    <row r="8" spans="1:20" ht="21" customHeight="1">
      <c r="A8" s="166" t="str">
        <f>B6</f>
        <v>JARKKI /</v>
      </c>
      <c r="B8" s="169"/>
      <c r="C8" s="156" t="s">
        <v>58</v>
      </c>
      <c r="D8" s="156" t="s">
        <v>212</v>
      </c>
      <c r="E8" s="177" t="s">
        <v>213</v>
      </c>
      <c r="F8" s="85" t="s">
        <v>47</v>
      </c>
      <c r="G8" s="193" t="s">
        <v>51</v>
      </c>
      <c r="H8" s="98" t="s">
        <v>74</v>
      </c>
      <c r="I8" s="98"/>
      <c r="J8" s="98"/>
      <c r="K8" s="28"/>
      <c r="L8" s="98"/>
      <c r="M8" s="3"/>
      <c r="N8" s="30"/>
      <c r="O8" s="3"/>
      <c r="P8" s="29" t="s">
        <v>77</v>
      </c>
      <c r="Q8" s="29"/>
      <c r="R8" s="30" t="s">
        <v>78</v>
      </c>
      <c r="S8" s="30"/>
      <c r="T8" s="30" t="s">
        <v>79</v>
      </c>
    </row>
    <row r="9" spans="1:20" ht="21" customHeight="1">
      <c r="A9" s="167" t="str">
        <f>B7</f>
        <v>TAPSA</v>
      </c>
      <c r="B9" s="170"/>
      <c r="C9" s="157"/>
      <c r="D9" s="157"/>
      <c r="E9" s="162"/>
      <c r="F9" s="68"/>
      <c r="G9" s="193"/>
      <c r="H9" s="98" t="s">
        <v>208</v>
      </c>
      <c r="I9" s="98"/>
      <c r="J9" s="98"/>
      <c r="K9" s="28"/>
      <c r="L9" s="98"/>
      <c r="M9" s="61" t="str">
        <f>M7</f>
        <v>JARKKI / TAPSA</v>
      </c>
      <c r="N9" s="62" t="s">
        <v>80</v>
      </c>
      <c r="O9" s="61" t="s">
        <v>218</v>
      </c>
      <c r="P9" s="62">
        <v>1</v>
      </c>
      <c r="Q9" s="62"/>
      <c r="R9" s="62">
        <v>8</v>
      </c>
      <c r="S9" s="62" t="s">
        <v>80</v>
      </c>
      <c r="T9" s="62">
        <v>5</v>
      </c>
    </row>
    <row r="10" spans="1:20" ht="21" customHeight="1">
      <c r="A10" s="152" t="str">
        <f>C6</f>
        <v>TOPI /</v>
      </c>
      <c r="B10" s="158" t="s">
        <v>9</v>
      </c>
      <c r="C10" s="171"/>
      <c r="D10" s="161" t="s">
        <v>214</v>
      </c>
      <c r="E10" s="163" t="s">
        <v>95</v>
      </c>
      <c r="F10" s="85" t="s">
        <v>215</v>
      </c>
      <c r="G10" s="142" t="s">
        <v>229</v>
      </c>
      <c r="H10" s="57" t="s">
        <v>209</v>
      </c>
      <c r="I10" s="57"/>
      <c r="J10" s="98"/>
      <c r="K10" s="28"/>
      <c r="L10" s="98"/>
      <c r="M10" s="61" t="str">
        <f>M7</f>
        <v>JARKKI / TAPSA</v>
      </c>
      <c r="N10" s="62" t="s">
        <v>80</v>
      </c>
      <c r="O10" s="63" t="s">
        <v>219</v>
      </c>
      <c r="P10" s="64">
        <v>0</v>
      </c>
      <c r="Q10" s="64"/>
      <c r="R10" s="64">
        <v>3</v>
      </c>
      <c r="S10" s="62" t="s">
        <v>80</v>
      </c>
      <c r="T10" s="64">
        <v>10</v>
      </c>
    </row>
    <row r="11" spans="1:20" ht="21" customHeight="1">
      <c r="A11" s="153" t="str">
        <f>C7</f>
        <v>OLLI</v>
      </c>
      <c r="B11" s="159"/>
      <c r="C11" s="172"/>
      <c r="D11" s="159"/>
      <c r="E11" s="164"/>
      <c r="F11" s="68"/>
      <c r="G11" s="193"/>
      <c r="H11" s="98" t="s">
        <v>71</v>
      </c>
      <c r="I11" s="98"/>
      <c r="J11" s="134"/>
      <c r="K11" s="28"/>
      <c r="L11" s="98"/>
      <c r="M11" s="63" t="str">
        <f>M7</f>
        <v>JARKKI / TAPSA</v>
      </c>
      <c r="N11" s="62" t="s">
        <v>80</v>
      </c>
      <c r="O11" s="61" t="s">
        <v>220</v>
      </c>
      <c r="P11" s="181">
        <v>1</v>
      </c>
      <c r="Q11" s="181"/>
      <c r="R11" s="181">
        <v>9</v>
      </c>
      <c r="S11" s="182" t="s">
        <v>80</v>
      </c>
      <c r="T11" s="181">
        <v>3</v>
      </c>
    </row>
    <row r="12" spans="1:20" ht="21" customHeight="1">
      <c r="A12" s="152" t="str">
        <f>D6</f>
        <v>KARO/</v>
      </c>
      <c r="B12" s="158" t="s">
        <v>9</v>
      </c>
      <c r="C12" s="158" t="s">
        <v>9</v>
      </c>
      <c r="D12" s="171"/>
      <c r="E12" s="163" t="s">
        <v>216</v>
      </c>
      <c r="F12" s="85" t="s">
        <v>90</v>
      </c>
      <c r="G12" s="193" t="s">
        <v>50</v>
      </c>
      <c r="H12" s="98"/>
      <c r="I12" s="98"/>
      <c r="J12" s="98"/>
      <c r="K12" s="28"/>
      <c r="L12" s="98"/>
      <c r="M12" s="61" t="str">
        <f>M10</f>
        <v>JARKKI / TAPSA</v>
      </c>
      <c r="N12" s="62" t="s">
        <v>80</v>
      </c>
      <c r="O12" s="63" t="s">
        <v>221</v>
      </c>
      <c r="P12" s="182">
        <v>1</v>
      </c>
      <c r="Q12" s="182"/>
      <c r="R12" s="182">
        <v>7</v>
      </c>
      <c r="S12" s="182" t="s">
        <v>80</v>
      </c>
      <c r="T12" s="182">
        <v>4</v>
      </c>
    </row>
    <row r="13" spans="1:20" ht="21" customHeight="1">
      <c r="A13" s="153" t="str">
        <f>D7</f>
        <v>PALI</v>
      </c>
      <c r="B13" s="159"/>
      <c r="C13" s="159"/>
      <c r="D13" s="173"/>
      <c r="E13" s="164"/>
      <c r="F13" s="68"/>
      <c r="G13" s="193"/>
      <c r="H13" s="98"/>
      <c r="I13" s="98"/>
      <c r="J13" s="134"/>
      <c r="K13" s="28"/>
      <c r="L13" s="98"/>
      <c r="M13" s="1" t="str">
        <f>M7</f>
        <v>JARKKI / TAPSA</v>
      </c>
      <c r="N13"/>
      <c r="O13" s="66"/>
      <c r="P13" s="186">
        <f>SUM(P9:P12)</f>
        <v>3</v>
      </c>
      <c r="Q13" s="186"/>
      <c r="R13" s="186">
        <f>SUM(R9:R12)</f>
        <v>27</v>
      </c>
      <c r="S13" s="186" t="s">
        <v>80</v>
      </c>
      <c r="T13" s="186">
        <f>SUM(T9:T12)</f>
        <v>22</v>
      </c>
    </row>
    <row r="14" spans="1:20" ht="21" customHeight="1">
      <c r="A14" s="152" t="str">
        <f>E6</f>
        <v>URKKI/</v>
      </c>
      <c r="B14" s="158" t="s">
        <v>9</v>
      </c>
      <c r="C14" s="158" t="s">
        <v>9</v>
      </c>
      <c r="D14" s="158" t="s">
        <v>9</v>
      </c>
      <c r="E14" s="174"/>
      <c r="F14" s="85" t="s">
        <v>89</v>
      </c>
      <c r="G14" s="193" t="s">
        <v>126</v>
      </c>
      <c r="H14" s="98"/>
      <c r="I14" s="98"/>
      <c r="J14" s="33"/>
      <c r="K14" s="28"/>
      <c r="L14" s="98"/>
      <c r="M14" s="57"/>
      <c r="N14" s="28"/>
      <c r="O14" s="57"/>
      <c r="P14" s="58"/>
      <c r="Q14" s="58"/>
      <c r="R14" s="58"/>
      <c r="S14" s="28"/>
      <c r="T14" s="58"/>
    </row>
    <row r="15" spans="1:20" ht="21" customHeight="1">
      <c r="A15" s="153" t="str">
        <f>E7</f>
        <v>KT</v>
      </c>
      <c r="B15" s="159"/>
      <c r="C15" s="159"/>
      <c r="D15" s="159"/>
      <c r="E15" s="175"/>
      <c r="F15" s="68"/>
      <c r="G15" s="193"/>
      <c r="H15" s="98"/>
      <c r="I15" s="98"/>
      <c r="J15" s="98"/>
      <c r="K15" s="28"/>
      <c r="L15" s="98"/>
      <c r="M15" s="1" t="s">
        <v>218</v>
      </c>
      <c r="N15" s="30"/>
      <c r="O15" s="3"/>
      <c r="P15" s="30"/>
      <c r="Q15" s="30"/>
      <c r="R15" s="30"/>
      <c r="S15" s="30"/>
      <c r="T15" s="30"/>
    </row>
    <row r="16" spans="1:20" ht="21" customHeight="1">
      <c r="A16" s="154" t="str">
        <f>F6</f>
        <v>KARI P/</v>
      </c>
      <c r="B16" s="158" t="s">
        <v>9</v>
      </c>
      <c r="C16" s="158" t="s">
        <v>9</v>
      </c>
      <c r="D16" s="158" t="s">
        <v>9</v>
      </c>
      <c r="E16" s="158" t="s">
        <v>9</v>
      </c>
      <c r="F16" s="87"/>
      <c r="G16" s="193" t="s">
        <v>52</v>
      </c>
      <c r="H16" s="135"/>
      <c r="I16" s="98"/>
      <c r="J16" s="98"/>
      <c r="K16" s="28"/>
      <c r="L16" s="98"/>
      <c r="M16" s="2"/>
      <c r="N16" s="30"/>
      <c r="O16" s="3"/>
      <c r="P16" s="30"/>
      <c r="Q16" s="30"/>
      <c r="R16" s="29"/>
      <c r="S16" s="30"/>
      <c r="T16" s="30"/>
    </row>
    <row r="17" spans="1:20" ht="21" customHeight="1" thickBot="1">
      <c r="A17" s="155" t="str">
        <f>F7</f>
        <v>ELISA</v>
      </c>
      <c r="B17" s="160"/>
      <c r="C17" s="160"/>
      <c r="D17" s="160"/>
      <c r="E17" s="165"/>
      <c r="F17" s="176"/>
      <c r="G17" s="193"/>
      <c r="H17" s="135"/>
      <c r="I17" s="98"/>
      <c r="J17" s="134"/>
      <c r="K17" s="28"/>
      <c r="L17" s="98"/>
      <c r="M17" s="61" t="str">
        <f>M15</f>
        <v>TOPI / OLLI</v>
      </c>
      <c r="N17" s="62" t="s">
        <v>80</v>
      </c>
      <c r="O17" s="61" t="s">
        <v>217</v>
      </c>
      <c r="P17" s="62">
        <v>0</v>
      </c>
      <c r="Q17" s="65"/>
      <c r="R17" s="62">
        <v>5</v>
      </c>
      <c r="S17" s="62"/>
      <c r="T17" s="62">
        <v>8</v>
      </c>
    </row>
    <row r="18" spans="1:20" ht="18.75">
      <c r="A18" s="27"/>
      <c r="B18" s="58"/>
      <c r="C18" s="58"/>
      <c r="D18" s="58"/>
      <c r="E18" s="142"/>
      <c r="F18" s="143"/>
      <c r="G18" s="135"/>
      <c r="H18" s="135"/>
      <c r="I18" s="98"/>
      <c r="J18" s="98"/>
      <c r="K18" s="28"/>
      <c r="L18" s="98"/>
      <c r="M18" s="63" t="str">
        <f>M15</f>
        <v>TOPI / OLLI</v>
      </c>
      <c r="N18" s="62" t="s">
        <v>80</v>
      </c>
      <c r="O18" s="63" t="s">
        <v>219</v>
      </c>
      <c r="P18" s="64">
        <v>0</v>
      </c>
      <c r="Q18" s="64"/>
      <c r="R18" s="64">
        <v>4</v>
      </c>
      <c r="S18" s="62"/>
      <c r="T18" s="64">
        <v>9</v>
      </c>
    </row>
    <row r="19" spans="1:20" ht="15.75">
      <c r="A19" s="27"/>
      <c r="B19" s="57"/>
      <c r="C19" s="57"/>
      <c r="D19" s="57"/>
      <c r="E19" s="58"/>
      <c r="F19" s="57"/>
      <c r="G19" s="135"/>
      <c r="H19" s="135"/>
      <c r="I19" s="98"/>
      <c r="J19" s="134"/>
      <c r="K19" s="28"/>
      <c r="L19" s="98"/>
      <c r="M19" s="61" t="str">
        <f>M15</f>
        <v>TOPI / OLLI</v>
      </c>
      <c r="N19" s="62" t="s">
        <v>80</v>
      </c>
      <c r="O19" s="61" t="s">
        <v>220</v>
      </c>
      <c r="P19" s="182">
        <v>0</v>
      </c>
      <c r="Q19" s="182"/>
      <c r="R19" s="182">
        <v>6</v>
      </c>
      <c r="S19" s="182"/>
      <c r="T19" s="182">
        <v>7</v>
      </c>
    </row>
    <row r="20" spans="1:20" ht="18.75">
      <c r="A20" s="188" t="s">
        <v>171</v>
      </c>
      <c r="B20" s="57"/>
      <c r="C20" s="57"/>
      <c r="D20" s="57"/>
      <c r="E20" s="57"/>
      <c r="F20" s="57"/>
      <c r="G20" s="135"/>
      <c r="H20" s="28"/>
      <c r="I20" s="98"/>
      <c r="J20" s="98"/>
      <c r="K20" s="28"/>
      <c r="L20" s="98"/>
      <c r="M20" s="61" t="str">
        <f>M18</f>
        <v>TOPI / OLLI</v>
      </c>
      <c r="N20" s="62" t="s">
        <v>80</v>
      </c>
      <c r="O20" s="63" t="s">
        <v>221</v>
      </c>
      <c r="P20" s="182">
        <v>0</v>
      </c>
      <c r="Q20" s="183"/>
      <c r="R20" s="182">
        <v>1</v>
      </c>
      <c r="S20" s="182"/>
      <c r="T20" s="182">
        <v>12</v>
      </c>
    </row>
    <row r="21" spans="1:20" ht="15.75">
      <c r="A21" s="33"/>
      <c r="B21" s="33"/>
      <c r="C21" s="33" t="s">
        <v>223</v>
      </c>
      <c r="D21" s="33" t="s">
        <v>172</v>
      </c>
      <c r="E21" s="57" t="s">
        <v>173</v>
      </c>
      <c r="F21" s="57" t="s">
        <v>224</v>
      </c>
      <c r="G21" s="135"/>
      <c r="H21" s="28"/>
      <c r="I21" s="98"/>
      <c r="J21" s="98"/>
      <c r="K21" s="28"/>
      <c r="L21" s="98"/>
      <c r="M21" s="1" t="str">
        <f>M15</f>
        <v>TOPI / OLLI</v>
      </c>
      <c r="N21"/>
      <c r="O21" s="66"/>
      <c r="P21" s="186">
        <f>SUM(P17:P20)</f>
        <v>0</v>
      </c>
      <c r="Q21" s="187"/>
      <c r="R21" s="186">
        <f>SUM(R17:R20)</f>
        <v>16</v>
      </c>
      <c r="S21" s="187" t="s">
        <v>80</v>
      </c>
      <c r="T21" s="186">
        <f>SUM(T17:T20)</f>
        <v>36</v>
      </c>
    </row>
    <row r="22" spans="2:20" ht="15.75">
      <c r="B22" s="57"/>
      <c r="C22" s="58"/>
      <c r="D22" s="33"/>
      <c r="E22" s="57"/>
      <c r="F22" s="57"/>
      <c r="G22" s="135"/>
      <c r="H22" s="28"/>
      <c r="I22" s="98"/>
      <c r="J22" s="98"/>
      <c r="K22" s="28"/>
      <c r="L22" s="98"/>
      <c r="M22"/>
      <c r="N22"/>
      <c r="O22"/>
      <c r="S22" s="60"/>
      <c r="T22" s="60"/>
    </row>
    <row r="23" spans="1:20" ht="15.75">
      <c r="A23" s="27" t="s">
        <v>222</v>
      </c>
      <c r="B23" s="58"/>
      <c r="C23" s="190">
        <f>P29</f>
        <v>3.5</v>
      </c>
      <c r="D23" s="58">
        <f>R29</f>
        <v>34</v>
      </c>
      <c r="E23" s="58">
        <f>T29</f>
        <v>18</v>
      </c>
      <c r="F23" s="58">
        <f>D23-E23</f>
        <v>16</v>
      </c>
      <c r="G23" s="135"/>
      <c r="H23" s="28"/>
      <c r="I23" s="98"/>
      <c r="J23" s="27"/>
      <c r="K23" s="33"/>
      <c r="L23" s="33"/>
      <c r="M23" s="1" t="s">
        <v>219</v>
      </c>
      <c r="N23" s="30"/>
      <c r="O23" s="3"/>
      <c r="P23" s="30"/>
      <c r="Q23" s="30"/>
      <c r="R23" s="29"/>
      <c r="S23" s="30"/>
      <c r="T23" s="30"/>
    </row>
    <row r="24" spans="1:20" ht="15.75">
      <c r="A24" s="27" t="s">
        <v>225</v>
      </c>
      <c r="B24" s="192"/>
      <c r="C24" s="58">
        <f>P13</f>
        <v>3</v>
      </c>
      <c r="D24" s="58">
        <f>R13</f>
        <v>27</v>
      </c>
      <c r="E24" s="58">
        <f>T13</f>
        <v>22</v>
      </c>
      <c r="F24" s="58">
        <f>D24-E24</f>
        <v>5</v>
      </c>
      <c r="G24" s="135"/>
      <c r="H24" s="28"/>
      <c r="I24" s="98"/>
      <c r="J24" s="98"/>
      <c r="K24" s="28"/>
      <c r="L24" s="98"/>
      <c r="M24" s="3"/>
      <c r="N24" s="30"/>
      <c r="O24" s="3"/>
      <c r="P24" s="29"/>
      <c r="Q24" s="29"/>
      <c r="R24" s="30"/>
      <c r="S24" s="30"/>
      <c r="T24" s="30"/>
    </row>
    <row r="25" spans="1:20" ht="15.75">
      <c r="A25" s="191" t="s">
        <v>226</v>
      </c>
      <c r="B25" s="144"/>
      <c r="C25" s="190">
        <f>P45</f>
        <v>2.5</v>
      </c>
      <c r="D25" s="58">
        <f>R45</f>
        <v>31</v>
      </c>
      <c r="E25" s="58">
        <f>T45</f>
        <v>17</v>
      </c>
      <c r="F25" s="58">
        <f>D25-E25</f>
        <v>14</v>
      </c>
      <c r="G25" s="29"/>
      <c r="H25" s="30"/>
      <c r="I25" s="3"/>
      <c r="M25" s="61" t="str">
        <f>M23</f>
        <v>KARO / PALI</v>
      </c>
      <c r="N25" s="62" t="s">
        <v>80</v>
      </c>
      <c r="O25" s="61" t="s">
        <v>218</v>
      </c>
      <c r="P25" s="62">
        <v>1</v>
      </c>
      <c r="Q25" s="62"/>
      <c r="R25" s="62">
        <v>9</v>
      </c>
      <c r="S25" s="62"/>
      <c r="T25" s="62">
        <v>4</v>
      </c>
    </row>
    <row r="26" spans="1:20" ht="15.75">
      <c r="A26" s="191" t="s">
        <v>227</v>
      </c>
      <c r="B26" s="58"/>
      <c r="C26" s="58">
        <f>P37</f>
        <v>1</v>
      </c>
      <c r="D26" s="58">
        <f>R37</f>
        <v>18</v>
      </c>
      <c r="E26" s="58">
        <f>T37</f>
        <v>33</v>
      </c>
      <c r="F26" s="58">
        <f>D26-E26</f>
        <v>-15</v>
      </c>
      <c r="G26" s="29"/>
      <c r="H26" s="30"/>
      <c r="I26" s="3"/>
      <c r="M26" s="61" t="str">
        <f>M23</f>
        <v>KARO / PALI</v>
      </c>
      <c r="N26" s="62" t="s">
        <v>80</v>
      </c>
      <c r="O26" s="61" t="s">
        <v>217</v>
      </c>
      <c r="P26" s="64">
        <v>1</v>
      </c>
      <c r="Q26" s="64"/>
      <c r="R26" s="64">
        <v>10</v>
      </c>
      <c r="S26" s="62"/>
      <c r="T26" s="64">
        <v>3</v>
      </c>
    </row>
    <row r="27" spans="1:23" ht="15.75">
      <c r="A27" s="191" t="s">
        <v>228</v>
      </c>
      <c r="B27" s="58"/>
      <c r="C27" s="58">
        <f>P21</f>
        <v>0</v>
      </c>
      <c r="D27" s="58">
        <f>R21</f>
        <v>16</v>
      </c>
      <c r="E27" s="58">
        <f>T21</f>
        <v>36</v>
      </c>
      <c r="F27" s="58">
        <f>D27-E27</f>
        <v>-20</v>
      </c>
      <c r="G27" s="29"/>
      <c r="H27" s="30"/>
      <c r="I27" s="3"/>
      <c r="M27" s="63" t="str">
        <f>M23</f>
        <v>KARO / PALI</v>
      </c>
      <c r="N27" s="62" t="s">
        <v>80</v>
      </c>
      <c r="O27" s="61" t="s">
        <v>220</v>
      </c>
      <c r="P27" s="181">
        <v>1</v>
      </c>
      <c r="Q27" s="181"/>
      <c r="R27" s="181">
        <v>9</v>
      </c>
      <c r="S27" s="182"/>
      <c r="T27" s="181">
        <v>5</v>
      </c>
      <c r="W27" t="s">
        <v>174</v>
      </c>
    </row>
    <row r="28" spans="1:20" ht="21" customHeight="1">
      <c r="A28" s="33"/>
      <c r="B28" s="33"/>
      <c r="C28" s="33"/>
      <c r="D28" s="33"/>
      <c r="E28" s="33"/>
      <c r="F28" s="144"/>
      <c r="G28" s="29"/>
      <c r="H28" s="30"/>
      <c r="I28" s="3"/>
      <c r="M28" s="61" t="str">
        <f>M26</f>
        <v>KARO / PALI</v>
      </c>
      <c r="N28" s="55" t="s">
        <v>80</v>
      </c>
      <c r="O28" s="63" t="s">
        <v>221</v>
      </c>
      <c r="P28" s="185">
        <v>0.5</v>
      </c>
      <c r="Q28" s="184"/>
      <c r="R28" s="184">
        <v>6</v>
      </c>
      <c r="S28" s="182"/>
      <c r="T28" s="184">
        <v>6</v>
      </c>
    </row>
    <row r="29" spans="1:20" ht="21" customHeight="1">
      <c r="A29" s="33"/>
      <c r="B29" s="33"/>
      <c r="C29" s="33"/>
      <c r="D29" s="33"/>
      <c r="E29" s="33"/>
      <c r="F29" s="144"/>
      <c r="G29" s="29"/>
      <c r="H29" s="30"/>
      <c r="I29" s="3"/>
      <c r="M29" s="32" t="str">
        <f>M23</f>
        <v>KARO / PALI</v>
      </c>
      <c r="N29"/>
      <c r="O29" s="66"/>
      <c r="P29" s="189">
        <f>SUM(P25:P28)</f>
        <v>3.5</v>
      </c>
      <c r="Q29" s="187"/>
      <c r="R29" s="186">
        <f>SUM(R25:R28)</f>
        <v>34</v>
      </c>
      <c r="S29" s="187" t="s">
        <v>80</v>
      </c>
      <c r="T29" s="186">
        <f>SUM(T25:T28)</f>
        <v>18</v>
      </c>
    </row>
    <row r="30" spans="1:18" ht="21" customHeight="1">
      <c r="A30" s="145"/>
      <c r="B30" s="33"/>
      <c r="C30" s="33"/>
      <c r="D30" s="33"/>
      <c r="E30" s="33"/>
      <c r="F30" s="144"/>
      <c r="G30" s="29"/>
      <c r="H30" s="30"/>
      <c r="I30" s="3"/>
      <c r="M30" s="113"/>
      <c r="N30" s="113"/>
      <c r="O30" s="113"/>
      <c r="P30" s="113"/>
      <c r="Q30" s="113"/>
      <c r="R30" s="113"/>
    </row>
    <row r="31" spans="1:20" ht="21" customHeight="1">
      <c r="A31" s="33"/>
      <c r="B31" s="33"/>
      <c r="C31" s="54"/>
      <c r="D31" s="33"/>
      <c r="E31" s="33"/>
      <c r="F31" s="57"/>
      <c r="J31" s="134"/>
      <c r="K31" s="28"/>
      <c r="L31" s="98"/>
      <c r="M31" s="1" t="s">
        <v>220</v>
      </c>
      <c r="N31" s="30"/>
      <c r="O31" s="3"/>
      <c r="P31" s="30"/>
      <c r="Q31" s="30"/>
      <c r="R31" s="29"/>
      <c r="S31" s="30"/>
      <c r="T31" s="30"/>
    </row>
    <row r="32" spans="1:20" ht="21" customHeight="1">
      <c r="A32" s="121"/>
      <c r="B32" s="121"/>
      <c r="C32" s="121"/>
      <c r="D32" s="33"/>
      <c r="E32" s="33"/>
      <c r="F32" s="33"/>
      <c r="J32" s="98"/>
      <c r="K32" s="28"/>
      <c r="L32" s="98"/>
      <c r="M32" s="3"/>
      <c r="N32" s="30"/>
      <c r="O32" s="3"/>
      <c r="P32" s="29"/>
      <c r="Q32" s="29"/>
      <c r="R32" s="30"/>
      <c r="S32" s="30"/>
      <c r="T32" s="30"/>
    </row>
    <row r="33" spans="1:20" ht="21" customHeight="1">
      <c r="A33" s="121"/>
      <c r="B33" s="146"/>
      <c r="C33" s="147"/>
      <c r="D33" s="100"/>
      <c r="E33" s="121"/>
      <c r="F33" s="33"/>
      <c r="J33" s="98"/>
      <c r="K33" s="28"/>
      <c r="L33" s="98"/>
      <c r="M33" s="61" t="str">
        <f>M31</f>
        <v>URKKI / KT</v>
      </c>
      <c r="N33" s="62" t="s">
        <v>80</v>
      </c>
      <c r="O33" s="61" t="s">
        <v>218</v>
      </c>
      <c r="P33" s="62">
        <v>1</v>
      </c>
      <c r="Q33" s="62"/>
      <c r="R33" s="62">
        <v>7</v>
      </c>
      <c r="S33" s="62"/>
      <c r="T33" s="62">
        <v>6</v>
      </c>
    </row>
    <row r="34" spans="1:20" ht="21" customHeight="1">
      <c r="A34" s="121"/>
      <c r="B34" s="146"/>
      <c r="C34" s="121"/>
      <c r="D34" s="33"/>
      <c r="E34" s="121"/>
      <c r="F34" s="33"/>
      <c r="J34" s="98"/>
      <c r="K34" s="28"/>
      <c r="L34" s="98"/>
      <c r="M34" s="61" t="str">
        <f>M31</f>
        <v>URKKI / KT</v>
      </c>
      <c r="N34" s="62" t="s">
        <v>80</v>
      </c>
      <c r="O34" s="61" t="s">
        <v>217</v>
      </c>
      <c r="P34" s="64">
        <v>0</v>
      </c>
      <c r="Q34" s="64"/>
      <c r="R34" s="64">
        <v>3</v>
      </c>
      <c r="S34" s="62"/>
      <c r="T34" s="64">
        <v>9</v>
      </c>
    </row>
    <row r="35" spans="1:20" ht="21" customHeight="1">
      <c r="A35" s="33"/>
      <c r="B35" s="129"/>
      <c r="C35" s="33"/>
      <c r="D35" s="33"/>
      <c r="E35" s="121"/>
      <c r="F35" s="33"/>
      <c r="J35" s="57"/>
      <c r="K35" s="36"/>
      <c r="L35" s="98"/>
      <c r="M35" s="63" t="str">
        <f>M31</f>
        <v>URKKI / KT</v>
      </c>
      <c r="N35" s="62" t="s">
        <v>80</v>
      </c>
      <c r="O35" s="63" t="s">
        <v>219</v>
      </c>
      <c r="P35" s="181">
        <v>0</v>
      </c>
      <c r="Q35" s="181"/>
      <c r="R35" s="181">
        <v>5</v>
      </c>
      <c r="S35" s="182"/>
      <c r="T35" s="181">
        <v>9</v>
      </c>
    </row>
    <row r="36" spans="1:20" ht="21" customHeight="1">
      <c r="A36" s="33"/>
      <c r="B36" s="129"/>
      <c r="C36" s="33"/>
      <c r="D36" s="33"/>
      <c r="E36" s="121"/>
      <c r="F36" s="33"/>
      <c r="J36" s="98"/>
      <c r="K36" s="28"/>
      <c r="L36" s="98"/>
      <c r="M36" s="61" t="str">
        <f>M34</f>
        <v>URKKI / KT</v>
      </c>
      <c r="N36" s="62" t="s">
        <v>80</v>
      </c>
      <c r="O36" s="63" t="s">
        <v>221</v>
      </c>
      <c r="P36" s="182">
        <v>0</v>
      </c>
      <c r="Q36" s="182"/>
      <c r="R36" s="182">
        <v>3</v>
      </c>
      <c r="S36" s="182"/>
      <c r="T36" s="182">
        <v>9</v>
      </c>
    </row>
    <row r="37" spans="1:20" ht="21" customHeight="1">
      <c r="A37" s="33"/>
      <c r="B37" s="33"/>
      <c r="C37" s="33"/>
      <c r="D37" s="33"/>
      <c r="E37" s="33"/>
      <c r="F37" s="33"/>
      <c r="J37" s="27"/>
      <c r="K37" s="33"/>
      <c r="L37" s="33"/>
      <c r="M37" s="1" t="str">
        <f>M31</f>
        <v>URKKI / KT</v>
      </c>
      <c r="N37"/>
      <c r="O37" s="66"/>
      <c r="P37" s="186">
        <f>SUM(P33:P36)</f>
        <v>1</v>
      </c>
      <c r="Q37" s="187"/>
      <c r="R37" s="186">
        <f>SUM(R33:R36)</f>
        <v>18</v>
      </c>
      <c r="S37" s="187" t="s">
        <v>80</v>
      </c>
      <c r="T37" s="186">
        <f>SUM(T33:T36)</f>
        <v>33</v>
      </c>
    </row>
    <row r="38" spans="1:20" ht="21" customHeight="1">
      <c r="A38" s="33"/>
      <c r="B38" s="33"/>
      <c r="C38" s="33"/>
      <c r="D38" s="33"/>
      <c r="E38" s="33"/>
      <c r="F38" s="33"/>
      <c r="J38" s="33"/>
      <c r="K38" s="33"/>
      <c r="L38" s="33"/>
      <c r="M38" s="57"/>
      <c r="N38" s="28"/>
      <c r="O38" s="57"/>
      <c r="P38" s="58"/>
      <c r="Q38" s="58"/>
      <c r="R38" s="58"/>
      <c r="S38" s="28"/>
      <c r="T38" s="58"/>
    </row>
    <row r="39" spans="1:20" ht="21" customHeight="1">
      <c r="A39" s="33"/>
      <c r="B39" s="33"/>
      <c r="C39" s="33"/>
      <c r="D39" s="33"/>
      <c r="E39" s="33"/>
      <c r="F39" s="33"/>
      <c r="J39" s="134"/>
      <c r="K39" s="28"/>
      <c r="L39" s="98"/>
      <c r="M39" s="1" t="s">
        <v>221</v>
      </c>
      <c r="N39" s="30"/>
      <c r="O39" s="3"/>
      <c r="P39" s="30"/>
      <c r="Q39" s="30"/>
      <c r="R39" s="30"/>
      <c r="S39" s="30"/>
      <c r="T39" s="30"/>
    </row>
    <row r="40" spans="1:20" ht="21" customHeight="1">
      <c r="A40" s="33"/>
      <c r="B40" s="33"/>
      <c r="C40" s="33"/>
      <c r="D40" s="33"/>
      <c r="E40" s="33"/>
      <c r="F40" s="33"/>
      <c r="J40" s="98"/>
      <c r="K40" s="28"/>
      <c r="L40" s="98"/>
      <c r="M40" s="2"/>
      <c r="N40" s="30"/>
      <c r="O40" s="3"/>
      <c r="P40" s="30"/>
      <c r="Q40" s="30"/>
      <c r="R40" s="29"/>
      <c r="S40" s="30"/>
      <c r="T40" s="30"/>
    </row>
    <row r="41" spans="10:20" ht="21" customHeight="1">
      <c r="J41" s="98"/>
      <c r="K41" s="28"/>
      <c r="L41" s="98"/>
      <c r="M41" s="61" t="str">
        <f>M39</f>
        <v>KARI P / ELISA</v>
      </c>
      <c r="N41" s="62" t="s">
        <v>80</v>
      </c>
      <c r="O41" s="61" t="s">
        <v>218</v>
      </c>
      <c r="P41" s="62">
        <v>1</v>
      </c>
      <c r="Q41" s="65"/>
      <c r="R41" s="62">
        <v>12</v>
      </c>
      <c r="S41" s="62"/>
      <c r="T41" s="62">
        <v>1</v>
      </c>
    </row>
    <row r="42" spans="5:20" ht="21" customHeight="1">
      <c r="E42" s="34"/>
      <c r="J42" s="98"/>
      <c r="K42" s="28"/>
      <c r="L42" s="98"/>
      <c r="M42" s="63" t="str">
        <f>M39</f>
        <v>KARI P / ELISA</v>
      </c>
      <c r="N42" s="62" t="s">
        <v>80</v>
      </c>
      <c r="O42" s="61" t="s">
        <v>217</v>
      </c>
      <c r="P42" s="64">
        <v>0</v>
      </c>
      <c r="Q42" s="64"/>
      <c r="R42" s="64">
        <v>4</v>
      </c>
      <c r="S42" s="62"/>
      <c r="T42" s="64">
        <v>7</v>
      </c>
    </row>
    <row r="43" spans="5:20" ht="21" customHeight="1">
      <c r="E43" s="35"/>
      <c r="J43" s="57"/>
      <c r="K43" s="36"/>
      <c r="L43" s="98"/>
      <c r="M43" s="61" t="str">
        <f>M39</f>
        <v>KARI P / ELISA</v>
      </c>
      <c r="N43" s="62" t="s">
        <v>80</v>
      </c>
      <c r="O43" s="61" t="s">
        <v>220</v>
      </c>
      <c r="P43" s="182">
        <v>1</v>
      </c>
      <c r="Q43" s="182"/>
      <c r="R43" s="182">
        <v>9</v>
      </c>
      <c r="S43" s="182"/>
      <c r="T43" s="182">
        <v>3</v>
      </c>
    </row>
    <row r="44" spans="5:20" ht="21" customHeight="1">
      <c r="E44" s="33"/>
      <c r="J44" s="98"/>
      <c r="K44" s="28"/>
      <c r="L44" s="57"/>
      <c r="M44" s="61" t="str">
        <f>M42</f>
        <v>KARI P / ELISA</v>
      </c>
      <c r="N44" s="62" t="s">
        <v>80</v>
      </c>
      <c r="O44" s="63" t="s">
        <v>219</v>
      </c>
      <c r="P44" s="182">
        <v>0.5</v>
      </c>
      <c r="Q44" s="183"/>
      <c r="R44" s="182">
        <v>6</v>
      </c>
      <c r="S44" s="182"/>
      <c r="T44" s="182">
        <v>6</v>
      </c>
    </row>
    <row r="45" spans="5:20" ht="21" customHeight="1">
      <c r="E45" s="36"/>
      <c r="J45" s="27"/>
      <c r="K45" s="33"/>
      <c r="L45" s="33"/>
      <c r="M45" s="1" t="str">
        <f>M39</f>
        <v>KARI P / ELISA</v>
      </c>
      <c r="N45"/>
      <c r="O45" s="66"/>
      <c r="P45" s="189">
        <f>SUM(P41:P44)</f>
        <v>2.5</v>
      </c>
      <c r="Q45" s="187"/>
      <c r="R45" s="186">
        <f>SUM(R41:R44)</f>
        <v>31</v>
      </c>
      <c r="S45" s="187" t="s">
        <v>80</v>
      </c>
      <c r="T45" s="186">
        <f>SUM(T41:T44)</f>
        <v>17</v>
      </c>
    </row>
    <row r="46" spans="5:20" ht="15">
      <c r="E46" s="36"/>
      <c r="F46" s="34"/>
      <c r="M46"/>
      <c r="N46"/>
      <c r="O46"/>
      <c r="S46" s="60"/>
      <c r="T46" s="60"/>
    </row>
    <row r="47" spans="13:20" ht="15.75">
      <c r="M47" s="134"/>
      <c r="N47" s="28"/>
      <c r="O47" s="98"/>
      <c r="P47" s="28"/>
      <c r="Q47" s="28"/>
      <c r="R47" s="135"/>
      <c r="S47" s="28"/>
      <c r="T47" s="28"/>
    </row>
    <row r="48" spans="6:20" ht="15.75">
      <c r="F48" s="33"/>
      <c r="M48" s="98"/>
      <c r="N48" s="28"/>
      <c r="O48" s="98"/>
      <c r="P48" s="135"/>
      <c r="Q48" s="135"/>
      <c r="R48" s="28"/>
      <c r="S48" s="28"/>
      <c r="T48" s="28"/>
    </row>
    <row r="49" spans="6:20" ht="15.75">
      <c r="F49" s="36"/>
      <c r="M49" s="98"/>
      <c r="N49" s="28"/>
      <c r="O49" s="98"/>
      <c r="P49" s="28"/>
      <c r="Q49" s="28"/>
      <c r="R49" s="28"/>
      <c r="S49" s="28"/>
      <c r="T49" s="28"/>
    </row>
    <row r="50" spans="6:20" ht="15.75">
      <c r="F50" s="36"/>
      <c r="M50" s="98"/>
      <c r="N50" s="28"/>
      <c r="O50" s="57"/>
      <c r="P50" s="58"/>
      <c r="Q50" s="58"/>
      <c r="R50" s="58"/>
      <c r="S50" s="28"/>
      <c r="T50" s="58"/>
    </row>
    <row r="51" spans="7:20" ht="15.75">
      <c r="G51" s="54"/>
      <c r="M51" s="57"/>
      <c r="N51" s="28"/>
      <c r="O51" s="98"/>
      <c r="P51" s="178"/>
      <c r="Q51" s="178"/>
      <c r="R51" s="178"/>
      <c r="S51" s="179"/>
      <c r="T51" s="178"/>
    </row>
    <row r="52" spans="5:20" ht="15.75">
      <c r="E52" s="36"/>
      <c r="G52" s="33"/>
      <c r="M52" s="98"/>
      <c r="N52" s="28"/>
      <c r="O52" s="57"/>
      <c r="P52" s="179"/>
      <c r="Q52" s="179"/>
      <c r="R52" s="179"/>
      <c r="S52" s="179"/>
      <c r="T52" s="179"/>
    </row>
    <row r="53" spans="5:20" ht="15.75">
      <c r="E53" s="36"/>
      <c r="G53" s="100"/>
      <c r="M53" s="27"/>
      <c r="N53" s="33"/>
      <c r="O53" s="33"/>
      <c r="P53" s="180"/>
      <c r="Q53" s="36"/>
      <c r="R53" s="180"/>
      <c r="S53" s="36"/>
      <c r="T53" s="180"/>
    </row>
    <row r="54" ht="12.75">
      <c r="E54" s="100"/>
    </row>
    <row r="55" ht="12.75">
      <c r="E55" s="33"/>
    </row>
    <row r="56" ht="12.75">
      <c r="E56" s="33"/>
    </row>
  </sheetData>
  <printOptions/>
  <pageMargins left="0.72" right="0.2" top="1" bottom="1" header="0.48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G20" sqref="G20"/>
    </sheetView>
  </sheetViews>
  <sheetFormatPr defaultColWidth="9.140625" defaultRowHeight="12.75"/>
  <cols>
    <col min="1" max="1" width="22.8515625" style="0" customWidth="1"/>
    <col min="2" max="4" width="18.7109375" style="0" customWidth="1"/>
    <col min="5" max="5" width="8.7109375" style="0" bestFit="1" customWidth="1"/>
    <col min="6" max="6" width="14.28125" style="0" customWidth="1"/>
    <col min="10" max="10" width="21.00390625" style="0" customWidth="1"/>
    <col min="11" max="11" width="3.57421875" style="0" customWidth="1"/>
    <col min="12" max="12" width="21.7109375" style="0" customWidth="1"/>
    <col min="13" max="13" width="4.7109375" style="60" customWidth="1"/>
    <col min="14" max="14" width="3.57421875" style="60" customWidth="1"/>
    <col min="15" max="15" width="4.140625" style="60" customWidth="1"/>
    <col min="16" max="16" width="3.28125" style="60" customWidth="1"/>
    <col min="17" max="17" width="4.00390625" style="60" customWidth="1"/>
    <col min="18" max="18" width="6.00390625" style="60" customWidth="1"/>
  </cols>
  <sheetData>
    <row r="1" spans="1:17" ht="20.25">
      <c r="A1" s="4" t="s">
        <v>204</v>
      </c>
      <c r="B1" s="1"/>
      <c r="C1" s="1"/>
      <c r="D1" s="1"/>
      <c r="E1" s="2"/>
      <c r="F1" s="2"/>
      <c r="G1" s="3"/>
      <c r="H1" s="3" t="s">
        <v>1</v>
      </c>
      <c r="I1" s="105"/>
      <c r="J1" s="1" t="str">
        <f>A1</f>
        <v>TÖLVÄ TENNIKSEN SYYSTURNAUS  II</v>
      </c>
      <c r="K1" s="29"/>
      <c r="L1" s="1"/>
      <c r="M1" s="29"/>
      <c r="N1" s="29"/>
      <c r="O1" s="30"/>
      <c r="P1" s="30"/>
      <c r="Q1" s="30"/>
    </row>
    <row r="2" spans="1:17" ht="15.75">
      <c r="A2" s="1" t="s">
        <v>188</v>
      </c>
      <c r="B2" s="1"/>
      <c r="C2" s="1"/>
      <c r="D2" s="1"/>
      <c r="E2" s="2"/>
      <c r="F2" s="2"/>
      <c r="G2" s="1">
        <v>1</v>
      </c>
      <c r="H2" s="3" t="s">
        <v>74</v>
      </c>
      <c r="I2" s="3"/>
      <c r="J2" s="1"/>
      <c r="K2" s="1"/>
      <c r="L2" s="1"/>
      <c r="M2" s="29"/>
      <c r="N2" s="29"/>
      <c r="O2" s="30"/>
      <c r="P2" s="30"/>
      <c r="Q2" s="30"/>
    </row>
    <row r="3" spans="2:17" ht="20.25">
      <c r="B3" s="1"/>
      <c r="C3" s="1"/>
      <c r="D3" s="1"/>
      <c r="E3" s="2"/>
      <c r="F3" s="2"/>
      <c r="G3" s="1">
        <v>2</v>
      </c>
      <c r="H3" s="3" t="s">
        <v>71</v>
      </c>
      <c r="I3" s="3"/>
      <c r="J3" s="4" t="str">
        <f>A2</f>
        <v>Tölvä 14.9.2013</v>
      </c>
      <c r="K3" s="1"/>
      <c r="L3" s="1"/>
      <c r="M3" s="29"/>
      <c r="N3" s="29"/>
      <c r="O3" s="30"/>
      <c r="P3" s="30"/>
      <c r="Q3" s="30"/>
    </row>
    <row r="4" spans="6:17" ht="15.75">
      <c r="F4" s="2"/>
      <c r="G4" s="1">
        <v>3</v>
      </c>
      <c r="H4" s="3" t="s">
        <v>2</v>
      </c>
      <c r="I4" s="3"/>
      <c r="J4" s="1"/>
      <c r="K4" s="3"/>
      <c r="L4" s="3"/>
      <c r="M4" s="30"/>
      <c r="N4" s="30"/>
      <c r="O4" s="30"/>
      <c r="P4" s="30"/>
      <c r="Q4" s="30"/>
    </row>
    <row r="5" spans="6:17" ht="15.75">
      <c r="F5" s="2"/>
      <c r="G5" s="1">
        <v>4</v>
      </c>
      <c r="H5" s="3" t="s">
        <v>67</v>
      </c>
      <c r="I5" s="3"/>
      <c r="J5" s="1"/>
      <c r="K5" s="3"/>
      <c r="L5" s="3"/>
      <c r="M5" s="30"/>
      <c r="N5" s="30"/>
      <c r="O5" s="30"/>
      <c r="P5" s="30"/>
      <c r="Q5" s="30"/>
    </row>
    <row r="6" spans="1:17" ht="20.25">
      <c r="A6" s="117" t="s">
        <v>176</v>
      </c>
      <c r="F6" s="2"/>
      <c r="G6" s="1">
        <v>5</v>
      </c>
      <c r="H6" s="3" t="s">
        <v>19</v>
      </c>
      <c r="I6" s="3"/>
      <c r="J6" s="110"/>
      <c r="K6" s="3"/>
      <c r="L6" s="3"/>
      <c r="M6" s="30"/>
      <c r="N6" s="30"/>
      <c r="O6" s="30"/>
      <c r="P6" s="30"/>
      <c r="Q6" s="30"/>
    </row>
    <row r="7" spans="6:18" ht="16.5" thickBot="1">
      <c r="F7" s="2"/>
      <c r="G7" s="1">
        <v>6</v>
      </c>
      <c r="H7" s="3" t="s">
        <v>187</v>
      </c>
      <c r="I7" s="3"/>
      <c r="J7" s="1" t="s">
        <v>196</v>
      </c>
      <c r="K7" s="30"/>
      <c r="L7" s="3"/>
      <c r="M7" s="30"/>
      <c r="N7" s="30"/>
      <c r="O7" s="29" t="s">
        <v>170</v>
      </c>
      <c r="P7" s="30"/>
      <c r="Q7" s="30"/>
      <c r="R7" s="7"/>
    </row>
    <row r="8" spans="1:18" ht="15.75">
      <c r="A8" s="106"/>
      <c r="B8" s="107" t="str">
        <f>A10</f>
        <v>URKKI/</v>
      </c>
      <c r="C8" s="107" t="str">
        <f>H4</f>
        <v>ESA/</v>
      </c>
      <c r="D8" s="122" t="str">
        <f>H6</f>
        <v>OLLI/</v>
      </c>
      <c r="E8" s="7" t="s">
        <v>169</v>
      </c>
      <c r="F8" s="2"/>
      <c r="G8" s="1">
        <v>7</v>
      </c>
      <c r="H8" s="3"/>
      <c r="I8" s="3"/>
      <c r="J8" s="3"/>
      <c r="K8" s="30"/>
      <c r="L8" s="3"/>
      <c r="M8" s="29" t="s">
        <v>77</v>
      </c>
      <c r="N8" s="29"/>
      <c r="O8" s="30" t="s">
        <v>78</v>
      </c>
      <c r="P8" s="30"/>
      <c r="Q8" s="30" t="s">
        <v>79</v>
      </c>
      <c r="R8" s="7"/>
    </row>
    <row r="9" spans="1:18" ht="15.75">
      <c r="A9" s="108"/>
      <c r="B9" s="8" t="str">
        <f>A11</f>
        <v>ELISA</v>
      </c>
      <c r="C9" s="8" t="str">
        <f>H5</f>
        <v>MATTI</v>
      </c>
      <c r="D9" s="123" t="str">
        <f>H7</f>
        <v>KUPPE</v>
      </c>
      <c r="E9" s="7"/>
      <c r="F9" s="2"/>
      <c r="G9" s="1">
        <v>8</v>
      </c>
      <c r="H9" s="3"/>
      <c r="I9" s="3"/>
      <c r="J9" s="3" t="str">
        <f>J7</f>
        <v>ESA / MATTI</v>
      </c>
      <c r="K9" s="30" t="s">
        <v>80</v>
      </c>
      <c r="L9" s="3" t="s">
        <v>197</v>
      </c>
      <c r="M9" s="62">
        <v>1</v>
      </c>
      <c r="N9" s="62"/>
      <c r="O9" s="62">
        <v>2</v>
      </c>
      <c r="P9" s="62"/>
      <c r="Q9" s="62">
        <v>0</v>
      </c>
      <c r="R9" s="64"/>
    </row>
    <row r="10" spans="1:18" ht="18.75">
      <c r="A10" s="109" t="str">
        <f aca="true" t="shared" si="0" ref="A10:A15">H2</f>
        <v>URKKI/</v>
      </c>
      <c r="B10" s="12"/>
      <c r="C10" s="138" t="s">
        <v>117</v>
      </c>
      <c r="D10" s="137" t="s">
        <v>119</v>
      </c>
      <c r="E10" s="15" t="s">
        <v>51</v>
      </c>
      <c r="F10" s="2"/>
      <c r="G10" s="2">
        <v>9</v>
      </c>
      <c r="H10" s="2"/>
      <c r="I10" s="2"/>
      <c r="J10" s="112" t="str">
        <f>J7</f>
        <v>ESA / MATTI</v>
      </c>
      <c r="K10" s="55" t="s">
        <v>80</v>
      </c>
      <c r="L10" s="112" t="s">
        <v>198</v>
      </c>
      <c r="M10" s="62">
        <v>1</v>
      </c>
      <c r="N10" s="62"/>
      <c r="O10" s="62">
        <v>2</v>
      </c>
      <c r="P10" s="62"/>
      <c r="Q10" s="62">
        <v>0</v>
      </c>
      <c r="R10" s="64"/>
    </row>
    <row r="11" spans="1:18" ht="18.75">
      <c r="A11" s="111" t="str">
        <f t="shared" si="0"/>
        <v>ELISA</v>
      </c>
      <c r="B11" s="17"/>
      <c r="C11" s="18" t="s">
        <v>199</v>
      </c>
      <c r="D11" s="124" t="s">
        <v>200</v>
      </c>
      <c r="E11" s="15"/>
      <c r="F11" s="2"/>
      <c r="G11" s="3">
        <v>10</v>
      </c>
      <c r="H11" s="3"/>
      <c r="I11" s="3"/>
      <c r="J11" s="1" t="str">
        <f>J7</f>
        <v>ESA / MATTI</v>
      </c>
      <c r="K11" s="30"/>
      <c r="L11" s="3"/>
      <c r="M11" s="6">
        <f>SUM(M9:M10)</f>
        <v>2</v>
      </c>
      <c r="N11" s="135"/>
      <c r="O11" s="6">
        <f>SUM(O9:O10)</f>
        <v>4</v>
      </c>
      <c r="P11" s="28"/>
      <c r="Q11" s="6">
        <f>SUM(Q9:Q10)</f>
        <v>0</v>
      </c>
      <c r="R11" s="136">
        <f>O11-Q11</f>
        <v>4</v>
      </c>
    </row>
    <row r="12" spans="1:18" ht="18.75">
      <c r="A12" s="109" t="str">
        <f t="shared" si="0"/>
        <v>ESA/</v>
      </c>
      <c r="B12" s="21" t="s">
        <v>9</v>
      </c>
      <c r="C12" s="12"/>
      <c r="D12" s="137" t="s">
        <v>119</v>
      </c>
      <c r="E12" s="15" t="s">
        <v>50</v>
      </c>
      <c r="F12" s="2"/>
      <c r="G12" s="1"/>
      <c r="H12" s="3"/>
      <c r="I12" s="3"/>
      <c r="J12" s="98"/>
      <c r="K12" s="28"/>
      <c r="L12" s="98"/>
      <c r="M12" s="28"/>
      <c r="N12" s="28"/>
      <c r="O12" s="28"/>
      <c r="P12" s="28"/>
      <c r="Q12" s="28"/>
      <c r="R12" s="58"/>
    </row>
    <row r="13" spans="1:18" ht="18.75">
      <c r="A13" s="111" t="str">
        <f t="shared" si="0"/>
        <v>MATTI</v>
      </c>
      <c r="B13" s="22"/>
      <c r="C13" s="17"/>
      <c r="D13" s="124" t="s">
        <v>195</v>
      </c>
      <c r="E13" s="15"/>
      <c r="F13" s="2"/>
      <c r="G13" s="1"/>
      <c r="H13" s="3"/>
      <c r="I13" s="3"/>
      <c r="J13" s="1" t="s">
        <v>197</v>
      </c>
      <c r="K13" s="30"/>
      <c r="L13" s="3"/>
      <c r="M13" s="30"/>
      <c r="N13" s="30"/>
      <c r="O13" s="30"/>
      <c r="P13" s="30"/>
      <c r="Q13" s="30"/>
      <c r="R13" s="7"/>
    </row>
    <row r="14" spans="1:18" ht="18.75">
      <c r="A14" s="109" t="str">
        <f t="shared" si="0"/>
        <v>OLLI/</v>
      </c>
      <c r="B14" s="21" t="s">
        <v>9</v>
      </c>
      <c r="C14" s="21" t="s">
        <v>9</v>
      </c>
      <c r="D14" s="125"/>
      <c r="E14" s="15" t="s">
        <v>52</v>
      </c>
      <c r="F14" s="2"/>
      <c r="G14" s="1"/>
      <c r="H14" s="3"/>
      <c r="I14" s="3"/>
      <c r="K14" s="30"/>
      <c r="L14" s="3"/>
      <c r="M14" s="30"/>
      <c r="N14" s="30"/>
      <c r="O14" s="29"/>
      <c r="P14" s="30"/>
      <c r="Q14" s="30"/>
      <c r="R14" s="7"/>
    </row>
    <row r="15" spans="1:18" ht="19.5" thickBot="1">
      <c r="A15" s="126" t="str">
        <f t="shared" si="0"/>
        <v>KUPPE</v>
      </c>
      <c r="B15" s="127"/>
      <c r="C15" s="127"/>
      <c r="D15" s="128"/>
      <c r="E15" s="15"/>
      <c r="F15" s="2"/>
      <c r="G15" s="1"/>
      <c r="H15" s="3"/>
      <c r="I15" s="3"/>
      <c r="J15" s="3" t="str">
        <f>J13</f>
        <v>URKKI / ELISA</v>
      </c>
      <c r="K15" s="30" t="s">
        <v>80</v>
      </c>
      <c r="L15" s="3" t="s">
        <v>196</v>
      </c>
      <c r="M15" s="62">
        <v>0</v>
      </c>
      <c r="N15" s="65"/>
      <c r="O15" s="62">
        <v>0</v>
      </c>
      <c r="P15" s="62"/>
      <c r="Q15" s="62">
        <v>2</v>
      </c>
      <c r="R15" s="64"/>
    </row>
    <row r="16" spans="1:18" ht="18.75">
      <c r="A16" s="27"/>
      <c r="B16" s="28"/>
      <c r="C16" s="28"/>
      <c r="D16" s="28"/>
      <c r="E16" s="15"/>
      <c r="F16" s="2"/>
      <c r="G16" s="29"/>
      <c r="H16" s="29"/>
      <c r="I16" s="3"/>
      <c r="J16" s="112" t="str">
        <f>J13</f>
        <v>URKKI / ELISA</v>
      </c>
      <c r="K16" s="55" t="s">
        <v>80</v>
      </c>
      <c r="L16" s="112" t="s">
        <v>198</v>
      </c>
      <c r="M16" s="62">
        <v>1</v>
      </c>
      <c r="N16" s="62"/>
      <c r="O16" s="62">
        <v>2</v>
      </c>
      <c r="P16" s="62"/>
      <c r="Q16" s="62">
        <v>0</v>
      </c>
      <c r="R16" s="64"/>
    </row>
    <row r="17" spans="1:18" ht="15.75">
      <c r="A17" s="27"/>
      <c r="B17" s="57"/>
      <c r="C17" s="57"/>
      <c r="D17" s="57"/>
      <c r="E17" s="7"/>
      <c r="F17" s="2"/>
      <c r="G17" s="29"/>
      <c r="H17" s="29"/>
      <c r="I17" s="3"/>
      <c r="J17" s="1" t="str">
        <f>J13</f>
        <v>URKKI / ELISA</v>
      </c>
      <c r="K17" s="30"/>
      <c r="L17" s="3"/>
      <c r="M17" s="6">
        <f>SUM(M15:M16)</f>
        <v>1</v>
      </c>
      <c r="N17" s="135"/>
      <c r="O17" s="6">
        <f>SUM(O15:O16)</f>
        <v>2</v>
      </c>
      <c r="P17" s="28"/>
      <c r="Q17" s="6">
        <f>SUM(Q15:Q16)</f>
        <v>2</v>
      </c>
      <c r="R17" s="136">
        <f>O17-Q17</f>
        <v>0</v>
      </c>
    </row>
    <row r="18" spans="1:18" ht="18.75">
      <c r="A18" s="27"/>
      <c r="B18" s="58"/>
      <c r="C18" s="58"/>
      <c r="D18" s="58"/>
      <c r="E18" s="15"/>
      <c r="F18" s="114"/>
      <c r="G18" s="29"/>
      <c r="H18" s="29"/>
      <c r="I18" s="3"/>
      <c r="J18" s="98"/>
      <c r="K18" s="28"/>
      <c r="L18" s="98"/>
      <c r="M18" s="28"/>
      <c r="N18" s="28"/>
      <c r="O18" s="28"/>
      <c r="P18" s="28"/>
      <c r="Q18" s="28"/>
      <c r="R18" s="58"/>
    </row>
    <row r="19" spans="1:18" ht="15.75">
      <c r="A19" s="27"/>
      <c r="B19" s="57"/>
      <c r="C19" s="57"/>
      <c r="D19" s="57"/>
      <c r="E19" s="7"/>
      <c r="F19" s="2"/>
      <c r="G19" s="29"/>
      <c r="H19" s="29"/>
      <c r="I19" s="3"/>
      <c r="J19" s="1" t="s">
        <v>198</v>
      </c>
      <c r="K19" s="30"/>
      <c r="L19" s="3"/>
      <c r="M19" s="30"/>
      <c r="N19" s="30"/>
      <c r="O19" s="29"/>
      <c r="P19" s="30"/>
      <c r="Q19" s="30"/>
      <c r="R19" s="7"/>
    </row>
    <row r="20" spans="1:18" ht="15.75">
      <c r="A20" s="2"/>
      <c r="B20" s="2"/>
      <c r="C20" s="2"/>
      <c r="D20" s="2"/>
      <c r="E20" s="2"/>
      <c r="F20" s="2"/>
      <c r="G20" s="29"/>
      <c r="H20" s="30"/>
      <c r="I20" s="3"/>
      <c r="J20" s="3"/>
      <c r="K20" s="30"/>
      <c r="L20" s="3"/>
      <c r="M20" s="29"/>
      <c r="N20" s="29"/>
      <c r="O20" s="30"/>
      <c r="P20" s="30"/>
      <c r="Q20" s="30"/>
      <c r="R20" s="7"/>
    </row>
    <row r="21" spans="5:18" ht="15.75">
      <c r="E21" s="2"/>
      <c r="F21" s="2"/>
      <c r="G21" s="29"/>
      <c r="H21" s="30"/>
      <c r="I21" s="3"/>
      <c r="J21" s="3" t="str">
        <f>J19</f>
        <v>OLLI / KUPPE</v>
      </c>
      <c r="K21" s="30" t="s">
        <v>80</v>
      </c>
      <c r="L21" s="3" t="s">
        <v>196</v>
      </c>
      <c r="M21" s="62">
        <v>0</v>
      </c>
      <c r="N21" s="62"/>
      <c r="O21" s="62">
        <v>0</v>
      </c>
      <c r="P21" s="62"/>
      <c r="Q21" s="62">
        <v>2</v>
      </c>
      <c r="R21" s="64"/>
    </row>
    <row r="22" spans="1:18" ht="15.75">
      <c r="A22" s="32" t="s">
        <v>171</v>
      </c>
      <c r="B22" s="2"/>
      <c r="C22" s="7" t="s">
        <v>170</v>
      </c>
      <c r="E22" s="2"/>
      <c r="F22" s="2"/>
      <c r="G22" s="29"/>
      <c r="H22" s="30"/>
      <c r="I22" s="3"/>
      <c r="J22" s="112" t="str">
        <f>J19</f>
        <v>OLLI / KUPPE</v>
      </c>
      <c r="K22" s="55" t="s">
        <v>80</v>
      </c>
      <c r="L22" s="112" t="s">
        <v>197</v>
      </c>
      <c r="M22" s="64">
        <v>0</v>
      </c>
      <c r="N22" s="64"/>
      <c r="O22" s="64">
        <v>0</v>
      </c>
      <c r="P22" s="62"/>
      <c r="Q22" s="64">
        <v>2</v>
      </c>
      <c r="R22" s="64"/>
    </row>
    <row r="23" spans="1:18" ht="15.75">
      <c r="A23" s="2"/>
      <c r="B23" s="7" t="s">
        <v>132</v>
      </c>
      <c r="C23" s="7" t="s">
        <v>172</v>
      </c>
      <c r="D23" s="2" t="s">
        <v>173</v>
      </c>
      <c r="E23" s="2"/>
      <c r="F23" s="2"/>
      <c r="G23" s="29"/>
      <c r="H23" s="30"/>
      <c r="I23" s="3"/>
      <c r="J23" s="32" t="str">
        <f>J19</f>
        <v>OLLI / KUPPE</v>
      </c>
      <c r="M23" s="6">
        <f>SUM(M21:M22)</f>
        <v>0</v>
      </c>
      <c r="N23" s="135"/>
      <c r="O23" s="6">
        <f>SUM(O21:O22)</f>
        <v>0</v>
      </c>
      <c r="P23" s="28"/>
      <c r="Q23" s="6">
        <f>SUM(Q21:Q22)</f>
        <v>4</v>
      </c>
      <c r="R23" s="136">
        <f>O23-Q23</f>
        <v>-4</v>
      </c>
    </row>
    <row r="24" spans="6:18" ht="15.75">
      <c r="F24" s="2"/>
      <c r="G24" s="29"/>
      <c r="H24" s="30"/>
      <c r="I24" s="3"/>
      <c r="J24" s="98"/>
      <c r="K24" s="28"/>
      <c r="L24" s="98"/>
      <c r="M24" s="58"/>
      <c r="N24" s="58"/>
      <c r="O24" s="58"/>
      <c r="P24" s="28"/>
      <c r="Q24" s="58"/>
      <c r="R24" s="58"/>
    </row>
    <row r="25" spans="1:9" ht="15.75">
      <c r="A25" s="120" t="s">
        <v>201</v>
      </c>
      <c r="B25" s="31">
        <v>2</v>
      </c>
      <c r="C25" s="7">
        <v>4</v>
      </c>
      <c r="D25" s="7">
        <v>0</v>
      </c>
      <c r="F25" s="7"/>
      <c r="G25" s="29"/>
      <c r="H25" s="30"/>
      <c r="I25" s="3"/>
    </row>
    <row r="26" spans="1:9" ht="15.75">
      <c r="A26" s="120" t="s">
        <v>202</v>
      </c>
      <c r="B26" s="7">
        <v>1</v>
      </c>
      <c r="C26" s="7">
        <v>2</v>
      </c>
      <c r="D26" s="7">
        <v>2</v>
      </c>
      <c r="F26" s="7"/>
      <c r="G26" s="29"/>
      <c r="H26" s="30"/>
      <c r="I26" s="3"/>
    </row>
    <row r="27" spans="1:9" ht="15.75">
      <c r="A27" s="120" t="s">
        <v>203</v>
      </c>
      <c r="B27" s="113">
        <v>0</v>
      </c>
      <c r="C27" s="7">
        <v>0</v>
      </c>
      <c r="D27" s="7">
        <v>4</v>
      </c>
      <c r="F27" s="31"/>
      <c r="G27" s="29"/>
      <c r="H27" s="30"/>
      <c r="I27" s="3"/>
    </row>
    <row r="28" spans="6:9" ht="15.75">
      <c r="F28" s="31"/>
      <c r="G28" s="29"/>
      <c r="H28" s="30"/>
      <c r="I28" s="3"/>
    </row>
    <row r="29" spans="6:9" ht="15.75">
      <c r="F29" s="31"/>
      <c r="G29" s="29"/>
      <c r="H29" s="30"/>
      <c r="I29" s="3"/>
    </row>
    <row r="30" spans="1:18" ht="15.75">
      <c r="A30" s="116" t="s">
        <v>175</v>
      </c>
      <c r="F30" s="31"/>
      <c r="G30" s="29"/>
      <c r="H30" s="30"/>
      <c r="I30" s="3"/>
      <c r="M30" s="113"/>
      <c r="N30" s="113"/>
      <c r="O30" s="113"/>
      <c r="P30" s="113"/>
      <c r="Q30" s="113"/>
      <c r="R30" s="113"/>
    </row>
    <row r="31" spans="1:18" ht="15.75">
      <c r="A31" s="33"/>
      <c r="B31" s="33"/>
      <c r="C31" s="54"/>
      <c r="D31" s="33"/>
      <c r="F31" s="2"/>
      <c r="J31" s="134"/>
      <c r="K31" s="28"/>
      <c r="L31" s="98"/>
      <c r="M31" s="28"/>
      <c r="N31" s="28"/>
      <c r="O31" s="135"/>
      <c r="P31" s="28"/>
      <c r="Q31" s="28"/>
      <c r="R31" s="58"/>
    </row>
    <row r="32" spans="1:18" ht="15.75">
      <c r="A32" s="130" t="s">
        <v>189</v>
      </c>
      <c r="B32" s="130" t="s">
        <v>190</v>
      </c>
      <c r="C32" s="130"/>
      <c r="D32" s="43"/>
      <c r="E32" t="s">
        <v>15</v>
      </c>
      <c r="J32" s="98"/>
      <c r="K32" s="28"/>
      <c r="L32" s="98"/>
      <c r="M32" s="135"/>
      <c r="N32" s="135"/>
      <c r="O32" s="28"/>
      <c r="P32" s="28"/>
      <c r="Q32" s="28"/>
      <c r="R32" s="58"/>
    </row>
    <row r="33" spans="1:18" ht="15.75">
      <c r="A33" s="131" t="s">
        <v>191</v>
      </c>
      <c r="B33" s="132" t="s">
        <v>192</v>
      </c>
      <c r="C33" s="133"/>
      <c r="D33" s="101"/>
      <c r="E33" s="115"/>
      <c r="J33" s="98"/>
      <c r="K33" s="28"/>
      <c r="L33" s="98"/>
      <c r="M33" s="28"/>
      <c r="N33" s="28"/>
      <c r="O33" s="28"/>
      <c r="P33" s="28"/>
      <c r="Q33" s="28"/>
      <c r="R33" s="58"/>
    </row>
    <row r="34" spans="1:18" ht="15.75">
      <c r="A34" s="131" t="s">
        <v>193</v>
      </c>
      <c r="B34" s="132" t="s">
        <v>194</v>
      </c>
      <c r="C34" s="131"/>
      <c r="D34" s="44"/>
      <c r="E34" s="115"/>
      <c r="J34" s="98"/>
      <c r="K34" s="28"/>
      <c r="L34" s="98"/>
      <c r="M34" s="58"/>
      <c r="N34" s="58"/>
      <c r="O34" s="58"/>
      <c r="P34" s="28"/>
      <c r="Q34" s="58"/>
      <c r="R34" s="58"/>
    </row>
    <row r="35" spans="1:18" ht="15.75">
      <c r="A35" s="33"/>
      <c r="B35" s="129"/>
      <c r="C35" s="33"/>
      <c r="D35" s="33"/>
      <c r="E35" s="115"/>
      <c r="J35" s="57"/>
      <c r="K35" s="36"/>
      <c r="L35" s="98"/>
      <c r="M35" s="58"/>
      <c r="N35" s="58"/>
      <c r="O35" s="58"/>
      <c r="P35" s="58"/>
      <c r="Q35" s="58"/>
      <c r="R35" s="58"/>
    </row>
    <row r="36" spans="1:18" ht="15.75">
      <c r="A36" s="33"/>
      <c r="B36" s="129"/>
      <c r="C36" s="33"/>
      <c r="D36" s="33"/>
      <c r="E36" s="115"/>
      <c r="J36" s="98"/>
      <c r="K36" s="28"/>
      <c r="L36" s="98"/>
      <c r="M36" s="58"/>
      <c r="N36" s="58"/>
      <c r="O36" s="58"/>
      <c r="P36" s="28"/>
      <c r="Q36" s="58"/>
      <c r="R36" s="58"/>
    </row>
    <row r="37" spans="1:18" ht="15.75">
      <c r="A37" s="33"/>
      <c r="B37" s="33"/>
      <c r="C37" s="33"/>
      <c r="D37" s="33"/>
      <c r="J37" s="27"/>
      <c r="K37" s="33"/>
      <c r="L37" s="33"/>
      <c r="M37" s="135"/>
      <c r="N37" s="135"/>
      <c r="O37" s="135"/>
      <c r="P37" s="28"/>
      <c r="Q37" s="135"/>
      <c r="R37" s="59"/>
    </row>
    <row r="38" spans="10:18" ht="12.75">
      <c r="J38" s="33"/>
      <c r="K38" s="33"/>
      <c r="L38" s="33"/>
      <c r="M38" s="36"/>
      <c r="N38" s="36"/>
      <c r="O38" s="36"/>
      <c r="P38" s="36"/>
      <c r="Q38" s="36"/>
      <c r="R38" s="36"/>
    </row>
    <row r="39" spans="10:18" ht="15.75">
      <c r="J39" s="134"/>
      <c r="K39" s="28"/>
      <c r="L39" s="98"/>
      <c r="M39" s="28"/>
      <c r="N39" s="28"/>
      <c r="O39" s="135"/>
      <c r="P39" s="28"/>
      <c r="Q39" s="28"/>
      <c r="R39" s="58"/>
    </row>
    <row r="40" spans="10:18" ht="15.75">
      <c r="J40" s="98"/>
      <c r="K40" s="28"/>
      <c r="L40" s="98"/>
      <c r="M40" s="135"/>
      <c r="N40" s="135"/>
      <c r="O40" s="28"/>
      <c r="P40" s="28"/>
      <c r="Q40" s="28"/>
      <c r="R40" s="58"/>
    </row>
    <row r="41" spans="10:18" ht="15.75">
      <c r="J41" s="98"/>
      <c r="K41" s="28"/>
      <c r="L41" s="98"/>
      <c r="M41" s="28"/>
      <c r="N41" s="28"/>
      <c r="O41" s="28"/>
      <c r="P41" s="28"/>
      <c r="Q41" s="28"/>
      <c r="R41" s="58"/>
    </row>
    <row r="42" spans="5:18" ht="15.75">
      <c r="E42" s="34"/>
      <c r="J42" s="98"/>
      <c r="K42" s="28"/>
      <c r="L42" s="98"/>
      <c r="M42" s="58"/>
      <c r="N42" s="58"/>
      <c r="O42" s="58"/>
      <c r="P42" s="28"/>
      <c r="Q42" s="58"/>
      <c r="R42" s="58"/>
    </row>
    <row r="43" spans="5:18" ht="15.75">
      <c r="E43" s="35"/>
      <c r="J43" s="57"/>
      <c r="K43" s="36"/>
      <c r="L43" s="98"/>
      <c r="M43" s="58"/>
      <c r="N43" s="58"/>
      <c r="O43" s="58"/>
      <c r="P43" s="58"/>
      <c r="Q43" s="58"/>
      <c r="R43" s="58"/>
    </row>
    <row r="44" spans="5:18" ht="15.75">
      <c r="E44" s="33"/>
      <c r="J44" s="98"/>
      <c r="K44" s="28"/>
      <c r="L44" s="57"/>
      <c r="M44" s="58"/>
      <c r="N44" s="58"/>
      <c r="O44" s="58"/>
      <c r="P44" s="28"/>
      <c r="Q44" s="58"/>
      <c r="R44" s="58"/>
    </row>
    <row r="45" spans="5:18" ht="15.75">
      <c r="E45" s="36"/>
      <c r="J45" s="27"/>
      <c r="K45" s="33"/>
      <c r="L45" s="33"/>
      <c r="M45" s="135"/>
      <c r="N45" s="135"/>
      <c r="O45" s="135"/>
      <c r="P45" s="28"/>
      <c r="Q45" s="135"/>
      <c r="R45" s="59"/>
    </row>
    <row r="46" spans="5:6" ht="15">
      <c r="E46" s="36"/>
      <c r="F46" s="34"/>
    </row>
    <row r="48" ht="12.75">
      <c r="F48" s="33"/>
    </row>
    <row r="49" ht="12.75">
      <c r="F49" s="36"/>
    </row>
    <row r="50" ht="12.75">
      <c r="F50" s="36"/>
    </row>
    <row r="51" ht="12.75">
      <c r="G51" s="54"/>
    </row>
    <row r="52" spans="5:7" ht="12.75">
      <c r="E52" s="36"/>
      <c r="G52" s="33"/>
    </row>
    <row r="53" spans="5:7" ht="12.75">
      <c r="E53" s="36"/>
      <c r="G53" s="100"/>
    </row>
    <row r="54" ht="12.75">
      <c r="E54" s="100"/>
    </row>
    <row r="55" ht="12.75">
      <c r="E55" s="33"/>
    </row>
    <row r="56" ht="12.75">
      <c r="E56" s="3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6">
      <selection activeCell="F40" sqref="F40"/>
    </sheetView>
  </sheetViews>
  <sheetFormatPr defaultColWidth="9.140625" defaultRowHeight="12.75"/>
  <cols>
    <col min="1" max="1" width="15.57421875" style="0" customWidth="1"/>
    <col min="2" max="6" width="11.421875" style="0" customWidth="1"/>
    <col min="7" max="7" width="12.00390625" style="0" customWidth="1"/>
    <col min="11" max="11" width="22.7109375" style="60" customWidth="1"/>
    <col min="12" max="12" width="3.57421875" style="60" customWidth="1"/>
    <col min="13" max="13" width="21.8515625" style="60" customWidth="1"/>
    <col min="14" max="14" width="4.7109375" style="60" bestFit="1" customWidth="1"/>
    <col min="15" max="15" width="4.00390625" style="60" customWidth="1"/>
    <col min="16" max="16" width="6.00390625" style="60" customWidth="1"/>
    <col min="17" max="17" width="5.00390625" style="0" customWidth="1"/>
  </cols>
  <sheetData>
    <row r="1" spans="1:18" ht="20.25">
      <c r="A1" s="4" t="s">
        <v>236</v>
      </c>
      <c r="B1" s="1"/>
      <c r="C1" s="1"/>
      <c r="D1" s="1"/>
      <c r="E1" s="2"/>
      <c r="F1" s="2"/>
      <c r="G1" s="98"/>
      <c r="H1" s="98"/>
      <c r="I1" s="140" t="s">
        <v>1</v>
      </c>
      <c r="K1" s="1" t="s">
        <v>0</v>
      </c>
      <c r="L1" s="29"/>
      <c r="M1" s="1"/>
      <c r="N1" s="29"/>
      <c r="O1" s="29"/>
      <c r="P1" s="30"/>
      <c r="Q1" s="30"/>
      <c r="R1" s="30"/>
    </row>
    <row r="2" spans="1:18" ht="15.75">
      <c r="A2" s="148" t="s">
        <v>237</v>
      </c>
      <c r="B2" s="1"/>
      <c r="C2" s="1"/>
      <c r="D2" s="1"/>
      <c r="E2" s="2"/>
      <c r="F2" s="2"/>
      <c r="G2" s="134"/>
      <c r="H2" s="98" t="s">
        <v>231</v>
      </c>
      <c r="I2" s="98"/>
      <c r="K2" s="1"/>
      <c r="L2" s="1"/>
      <c r="M2" s="1"/>
      <c r="N2" s="29"/>
      <c r="O2" s="29"/>
      <c r="P2" s="30"/>
      <c r="Q2" s="30"/>
      <c r="R2" s="30"/>
    </row>
    <row r="3" spans="1:18" ht="20.25">
      <c r="A3" s="33"/>
      <c r="B3" s="134"/>
      <c r="C3" s="134"/>
      <c r="D3" s="134"/>
      <c r="E3" s="57"/>
      <c r="F3" s="57"/>
      <c r="G3" s="134"/>
      <c r="H3" s="98" t="s">
        <v>11</v>
      </c>
      <c r="I3" s="98"/>
      <c r="K3" s="4" t="str">
        <f>A1</f>
        <v>TÖLVÄ TENNIKSEN LOKATURNAUS</v>
      </c>
      <c r="L3" s="1"/>
      <c r="M3" s="1"/>
      <c r="N3" s="29"/>
      <c r="O3" s="29"/>
      <c r="P3" s="30"/>
      <c r="Q3" s="30"/>
      <c r="R3" s="30"/>
    </row>
    <row r="4" spans="1:18" ht="23.25">
      <c r="A4" s="149"/>
      <c r="B4" s="33"/>
      <c r="C4" s="33"/>
      <c r="D4" s="33"/>
      <c r="E4" s="33"/>
      <c r="F4" s="57"/>
      <c r="G4" s="134"/>
      <c r="H4" s="98" t="s">
        <v>211</v>
      </c>
      <c r="I4" s="98"/>
      <c r="K4" s="148" t="str">
        <f>A2</f>
        <v>KTS:n halli  19.10.2013</v>
      </c>
      <c r="L4" s="3"/>
      <c r="M4" s="3"/>
      <c r="N4" s="30"/>
      <c r="O4" s="30"/>
      <c r="P4" s="30"/>
      <c r="Q4" s="30"/>
      <c r="R4" s="30"/>
    </row>
    <row r="5" spans="1:18" ht="16.5" thickBot="1">
      <c r="A5" s="33"/>
      <c r="B5" s="33"/>
      <c r="C5" s="33"/>
      <c r="D5" s="33"/>
      <c r="E5" s="33"/>
      <c r="F5" s="57"/>
      <c r="G5" s="134"/>
      <c r="H5" s="98" t="s">
        <v>232</v>
      </c>
      <c r="I5" s="98"/>
      <c r="K5" s="1"/>
      <c r="L5" s="3"/>
      <c r="M5" s="3"/>
      <c r="N5" s="30"/>
      <c r="O5" s="30"/>
      <c r="P5" s="30"/>
      <c r="Q5" s="30"/>
      <c r="R5" s="30"/>
    </row>
    <row r="6" spans="1:18" ht="20.25">
      <c r="A6" s="150"/>
      <c r="B6" s="168" t="str">
        <f>H2</f>
        <v>ESA /</v>
      </c>
      <c r="C6" s="168" t="str">
        <f>H4</f>
        <v>TOPI /</v>
      </c>
      <c r="D6" s="168" t="str">
        <f>H6</f>
        <v>OSMO /</v>
      </c>
      <c r="E6" s="168" t="str">
        <f>H8</f>
        <v>KT /</v>
      </c>
      <c r="F6" s="168" t="str">
        <f>H10</f>
        <v>KARO /</v>
      </c>
      <c r="G6" s="134"/>
      <c r="H6" s="98" t="s">
        <v>233</v>
      </c>
      <c r="I6" s="98"/>
      <c r="K6" s="3"/>
      <c r="L6" s="3"/>
      <c r="M6" s="3"/>
      <c r="N6" s="30"/>
      <c r="O6" s="30"/>
      <c r="P6" s="30"/>
      <c r="Q6" s="30"/>
      <c r="R6" s="30"/>
    </row>
    <row r="7" spans="1:18" ht="15.75">
      <c r="A7" s="151"/>
      <c r="B7" s="86" t="str">
        <f>H3</f>
        <v>JUSSI H</v>
      </c>
      <c r="C7" s="86" t="str">
        <f>H5</f>
        <v>HANNU</v>
      </c>
      <c r="D7" s="86" t="str">
        <f>H7</f>
        <v>KUPPE</v>
      </c>
      <c r="E7" s="86" t="str">
        <f>H9</f>
        <v>OLLI</v>
      </c>
      <c r="F7" s="86" t="str">
        <f>H11</f>
        <v>PERTSA</v>
      </c>
      <c r="G7" s="134"/>
      <c r="H7" s="98" t="s">
        <v>187</v>
      </c>
      <c r="I7" s="98"/>
      <c r="K7" s="1" t="s">
        <v>238</v>
      </c>
      <c r="L7" s="30"/>
      <c r="M7" s="3"/>
      <c r="N7" s="30"/>
      <c r="O7" s="30"/>
      <c r="P7" s="29" t="s">
        <v>76</v>
      </c>
      <c r="Q7" s="30"/>
      <c r="R7" s="30"/>
    </row>
    <row r="8" spans="1:18" ht="18.75">
      <c r="A8" s="166" t="str">
        <f>B6</f>
        <v>ESA /</v>
      </c>
      <c r="B8" s="169"/>
      <c r="C8" s="156" t="s">
        <v>263</v>
      </c>
      <c r="D8" s="156" t="s">
        <v>88</v>
      </c>
      <c r="E8" s="177" t="s">
        <v>90</v>
      </c>
      <c r="F8" s="85" t="s">
        <v>47</v>
      </c>
      <c r="G8" s="193"/>
      <c r="H8" s="98" t="s">
        <v>234</v>
      </c>
      <c r="I8" s="98"/>
      <c r="K8" s="3"/>
      <c r="L8" s="30"/>
      <c r="M8" s="3"/>
      <c r="N8" s="29" t="s">
        <v>77</v>
      </c>
      <c r="O8" s="29"/>
      <c r="P8" s="30" t="s">
        <v>78</v>
      </c>
      <c r="Q8" s="30"/>
      <c r="R8" s="30" t="s">
        <v>79</v>
      </c>
    </row>
    <row r="9" spans="1:18" ht="18.75">
      <c r="A9" s="167" t="str">
        <f>B7</f>
        <v>JUSSI H</v>
      </c>
      <c r="B9" s="170"/>
      <c r="C9" s="157"/>
      <c r="D9" s="157"/>
      <c r="E9" s="162"/>
      <c r="F9" s="68"/>
      <c r="G9" s="193"/>
      <c r="H9" s="98" t="s">
        <v>144</v>
      </c>
      <c r="I9" s="98"/>
      <c r="K9" s="61" t="str">
        <f>K7</f>
        <v>ESA / JUSSI H</v>
      </c>
      <c r="L9" s="62" t="s">
        <v>80</v>
      </c>
      <c r="M9" s="61" t="s">
        <v>239</v>
      </c>
      <c r="N9" s="62">
        <v>1</v>
      </c>
      <c r="O9" s="62"/>
      <c r="P9" s="62">
        <v>12</v>
      </c>
      <c r="Q9" s="62"/>
      <c r="R9" s="62">
        <v>1</v>
      </c>
    </row>
    <row r="10" spans="1:18" ht="18.75">
      <c r="A10" s="152" t="str">
        <f>C6</f>
        <v>TOPI /</v>
      </c>
      <c r="B10" s="158" t="s">
        <v>9</v>
      </c>
      <c r="C10" s="171"/>
      <c r="D10" s="161" t="s">
        <v>62</v>
      </c>
      <c r="E10" s="163" t="s">
        <v>45</v>
      </c>
      <c r="F10" s="85" t="s">
        <v>45</v>
      </c>
      <c r="G10" s="142"/>
      <c r="H10" s="57" t="s">
        <v>235</v>
      </c>
      <c r="I10" s="57"/>
      <c r="K10" s="61" t="str">
        <f>K7</f>
        <v>ESA / JUSSI H</v>
      </c>
      <c r="L10" s="62" t="s">
        <v>80</v>
      </c>
      <c r="M10" s="63" t="s">
        <v>240</v>
      </c>
      <c r="N10" s="64">
        <v>1</v>
      </c>
      <c r="O10" s="64"/>
      <c r="P10" s="64">
        <v>9</v>
      </c>
      <c r="Q10" s="62"/>
      <c r="R10" s="64">
        <v>4</v>
      </c>
    </row>
    <row r="11" spans="1:18" ht="18.75">
      <c r="A11" s="153" t="str">
        <f>C7</f>
        <v>HANNU</v>
      </c>
      <c r="B11" s="159"/>
      <c r="C11" s="172"/>
      <c r="D11" s="159"/>
      <c r="E11" s="164"/>
      <c r="F11" s="68"/>
      <c r="G11" s="193"/>
      <c r="H11" s="98" t="s">
        <v>20</v>
      </c>
      <c r="I11" s="98"/>
      <c r="K11" s="63" t="str">
        <f>K7</f>
        <v>ESA / JUSSI H</v>
      </c>
      <c r="L11" s="62" t="s">
        <v>80</v>
      </c>
      <c r="M11" s="61" t="s">
        <v>241</v>
      </c>
      <c r="N11" s="181">
        <v>0.5</v>
      </c>
      <c r="O11" s="181"/>
      <c r="P11" s="181">
        <v>6</v>
      </c>
      <c r="Q11" s="182"/>
      <c r="R11" s="181">
        <v>6</v>
      </c>
    </row>
    <row r="12" spans="1:18" ht="18.75">
      <c r="A12" s="152" t="str">
        <f>D6</f>
        <v>OSMO /</v>
      </c>
      <c r="B12" s="158" t="s">
        <v>9</v>
      </c>
      <c r="C12" s="158" t="s">
        <v>9</v>
      </c>
      <c r="D12" s="171"/>
      <c r="E12" s="163" t="s">
        <v>262</v>
      </c>
      <c r="F12" s="85" t="s">
        <v>261</v>
      </c>
      <c r="G12" s="193"/>
      <c r="H12" s="98"/>
      <c r="I12" s="98"/>
      <c r="K12" s="61" t="str">
        <f>K10</f>
        <v>ESA / JUSSI H</v>
      </c>
      <c r="L12" s="62" t="s">
        <v>80</v>
      </c>
      <c r="M12" s="63" t="s">
        <v>242</v>
      </c>
      <c r="N12" s="182">
        <v>1</v>
      </c>
      <c r="O12" s="182"/>
      <c r="P12" s="182">
        <v>7</v>
      </c>
      <c r="Q12" s="182"/>
      <c r="R12" s="182">
        <v>4</v>
      </c>
    </row>
    <row r="13" spans="1:18" ht="18.75">
      <c r="A13" s="153" t="str">
        <f>D7</f>
        <v>KUPPE</v>
      </c>
      <c r="B13" s="159"/>
      <c r="C13" s="159"/>
      <c r="D13" s="173"/>
      <c r="E13" s="164"/>
      <c r="F13" s="68"/>
      <c r="G13" s="193"/>
      <c r="H13" s="98"/>
      <c r="I13" s="98"/>
      <c r="K13" s="1" t="str">
        <f>K7</f>
        <v>ESA / JUSSI H</v>
      </c>
      <c r="L13"/>
      <c r="M13" s="66"/>
      <c r="N13" s="189">
        <f>SUM(N9:N12)</f>
        <v>3.5</v>
      </c>
      <c r="O13" s="186"/>
      <c r="P13" s="186">
        <f>SUM(P9:P12)</f>
        <v>34</v>
      </c>
      <c r="Q13" s="186" t="s">
        <v>80</v>
      </c>
      <c r="R13" s="186">
        <f>SUM(R9:R12)</f>
        <v>15</v>
      </c>
    </row>
    <row r="14" spans="1:18" ht="18.75">
      <c r="A14" s="152" t="str">
        <f>E6</f>
        <v>KT /</v>
      </c>
      <c r="B14" s="158" t="s">
        <v>9</v>
      </c>
      <c r="C14" s="158" t="s">
        <v>9</v>
      </c>
      <c r="D14" s="158" t="s">
        <v>9</v>
      </c>
      <c r="E14" s="174"/>
      <c r="F14" s="85" t="s">
        <v>261</v>
      </c>
      <c r="G14" s="193"/>
      <c r="H14" s="98"/>
      <c r="I14" s="98"/>
      <c r="K14" s="57"/>
      <c r="L14" s="28"/>
      <c r="M14" s="57"/>
      <c r="N14" s="58"/>
      <c r="O14" s="58"/>
      <c r="P14" s="58"/>
      <c r="Q14" s="28"/>
      <c r="R14" s="58"/>
    </row>
    <row r="15" spans="1:18" ht="18.75">
      <c r="A15" s="153" t="str">
        <f>E7</f>
        <v>OLLI</v>
      </c>
      <c r="B15" s="159"/>
      <c r="C15" s="159"/>
      <c r="D15" s="159"/>
      <c r="E15" s="175"/>
      <c r="F15" s="68"/>
      <c r="G15" s="193"/>
      <c r="H15" s="98"/>
      <c r="I15" s="98"/>
      <c r="K15" s="1" t="s">
        <v>239</v>
      </c>
      <c r="L15" s="30"/>
      <c r="M15" s="3"/>
      <c r="N15" s="30"/>
      <c r="O15" s="30"/>
      <c r="P15" s="30"/>
      <c r="Q15" s="30"/>
      <c r="R15" s="30"/>
    </row>
    <row r="16" spans="1:18" ht="18.75">
      <c r="A16" s="154" t="str">
        <f>F6</f>
        <v>KARO /</v>
      </c>
      <c r="B16" s="158" t="s">
        <v>9</v>
      </c>
      <c r="C16" s="158" t="s">
        <v>9</v>
      </c>
      <c r="D16" s="158" t="s">
        <v>9</v>
      </c>
      <c r="E16" s="158" t="s">
        <v>9</v>
      </c>
      <c r="F16" s="87"/>
      <c r="G16" s="193"/>
      <c r="H16" s="135"/>
      <c r="I16" s="98"/>
      <c r="K16" s="2"/>
      <c r="L16" s="30"/>
      <c r="M16" s="3"/>
      <c r="N16" s="30"/>
      <c r="O16" s="30"/>
      <c r="P16" s="29"/>
      <c r="Q16" s="30"/>
      <c r="R16" s="30"/>
    </row>
    <row r="17" spans="1:18" ht="19.5" thickBot="1">
      <c r="A17" s="155" t="str">
        <f>F7</f>
        <v>PERTSA</v>
      </c>
      <c r="B17" s="160"/>
      <c r="C17" s="160"/>
      <c r="D17" s="160"/>
      <c r="E17" s="165"/>
      <c r="F17" s="176"/>
      <c r="G17" s="193"/>
      <c r="H17" s="135"/>
      <c r="I17" s="98"/>
      <c r="K17" s="61" t="str">
        <f>K15</f>
        <v>TOPI / HANNU</v>
      </c>
      <c r="L17" s="62" t="s">
        <v>80</v>
      </c>
      <c r="M17" s="61" t="s">
        <v>255</v>
      </c>
      <c r="N17" s="62">
        <v>0</v>
      </c>
      <c r="O17" s="65"/>
      <c r="P17" s="62">
        <v>1</v>
      </c>
      <c r="Q17" s="62"/>
      <c r="R17" s="62">
        <v>12</v>
      </c>
    </row>
    <row r="18" spans="1:18" ht="18.75">
      <c r="A18" s="27"/>
      <c r="B18" s="58"/>
      <c r="C18" s="58"/>
      <c r="D18" s="58"/>
      <c r="E18" s="142"/>
      <c r="F18" s="143"/>
      <c r="G18" s="135"/>
      <c r="H18" s="135"/>
      <c r="I18" s="98"/>
      <c r="K18" s="63" t="str">
        <f>K15</f>
        <v>TOPI / HANNU</v>
      </c>
      <c r="L18" s="62" t="s">
        <v>80</v>
      </c>
      <c r="M18" s="63" t="s">
        <v>240</v>
      </c>
      <c r="N18" s="64">
        <v>1</v>
      </c>
      <c r="O18" s="64"/>
      <c r="P18" s="64">
        <v>6</v>
      </c>
      <c r="Q18" s="62"/>
      <c r="R18" s="64">
        <v>4</v>
      </c>
    </row>
    <row r="19" spans="1:18" ht="15.75">
      <c r="A19" s="27"/>
      <c r="B19" s="57"/>
      <c r="C19" s="57"/>
      <c r="D19" s="57"/>
      <c r="E19" s="58"/>
      <c r="F19" s="57"/>
      <c r="G19" s="135"/>
      <c r="H19" s="135"/>
      <c r="I19" s="98"/>
      <c r="K19" s="61" t="str">
        <f>K15</f>
        <v>TOPI / HANNU</v>
      </c>
      <c r="L19" s="62" t="s">
        <v>80</v>
      </c>
      <c r="M19" s="61" t="s">
        <v>241</v>
      </c>
      <c r="N19" s="182">
        <v>0</v>
      </c>
      <c r="O19" s="182"/>
      <c r="P19" s="182">
        <v>2</v>
      </c>
      <c r="Q19" s="182"/>
      <c r="R19" s="182">
        <v>9</v>
      </c>
    </row>
    <row r="20" spans="1:18" ht="18.75">
      <c r="A20" s="188" t="s">
        <v>171</v>
      </c>
      <c r="B20" s="57"/>
      <c r="C20" s="57"/>
      <c r="D20" s="57"/>
      <c r="E20" s="57"/>
      <c r="F20" s="57"/>
      <c r="G20" s="135"/>
      <c r="H20" s="28"/>
      <c r="I20" s="98"/>
      <c r="K20" s="61" t="str">
        <f>K18</f>
        <v>TOPI / HANNU</v>
      </c>
      <c r="L20" s="62" t="s">
        <v>80</v>
      </c>
      <c r="M20" s="63" t="s">
        <v>242</v>
      </c>
      <c r="N20" s="182">
        <v>0</v>
      </c>
      <c r="O20" s="183"/>
      <c r="P20" s="182">
        <v>2</v>
      </c>
      <c r="Q20" s="182"/>
      <c r="R20" s="182">
        <v>9</v>
      </c>
    </row>
    <row r="21" spans="1:18" ht="15.75">
      <c r="A21" s="33"/>
      <c r="B21" s="33"/>
      <c r="C21" s="36" t="s">
        <v>223</v>
      </c>
      <c r="D21" s="36" t="s">
        <v>172</v>
      </c>
      <c r="E21" s="58" t="s">
        <v>173</v>
      </c>
      <c r="F21" s="58" t="s">
        <v>224</v>
      </c>
      <c r="G21" s="135"/>
      <c r="H21" s="28"/>
      <c r="I21" s="98"/>
      <c r="K21" s="1" t="str">
        <f>K15</f>
        <v>TOPI / HANNU</v>
      </c>
      <c r="L21"/>
      <c r="M21" s="66"/>
      <c r="N21" s="186">
        <f>SUM(N17:N20)</f>
        <v>1</v>
      </c>
      <c r="O21" s="187"/>
      <c r="P21" s="186">
        <f>SUM(P17:P20)</f>
        <v>11</v>
      </c>
      <c r="Q21" s="187" t="s">
        <v>80</v>
      </c>
      <c r="R21" s="186">
        <f>SUM(R17:R20)</f>
        <v>34</v>
      </c>
    </row>
    <row r="22" spans="2:18" ht="15.75">
      <c r="B22" s="57"/>
      <c r="C22" s="58"/>
      <c r="D22" s="33"/>
      <c r="E22" s="57"/>
      <c r="F22" s="57"/>
      <c r="G22" s="135"/>
      <c r="H22" s="28"/>
      <c r="I22" s="98"/>
      <c r="K22"/>
      <c r="L22"/>
      <c r="M22"/>
      <c r="Q22" s="60"/>
      <c r="R22" s="60"/>
    </row>
    <row r="23" spans="1:18" ht="15.75">
      <c r="A23" s="27" t="s">
        <v>264</v>
      </c>
      <c r="B23" s="58"/>
      <c r="C23" s="190">
        <f>N13</f>
        <v>3.5</v>
      </c>
      <c r="D23" s="58">
        <f>P13</f>
        <v>34</v>
      </c>
      <c r="E23" s="58">
        <f>R13</f>
        <v>15</v>
      </c>
      <c r="F23" s="58">
        <f>D23-E23</f>
        <v>19</v>
      </c>
      <c r="G23" s="135"/>
      <c r="H23" s="28"/>
      <c r="I23" s="98"/>
      <c r="K23" s="1" t="s">
        <v>240</v>
      </c>
      <c r="L23" s="30"/>
      <c r="M23" s="3"/>
      <c r="N23" s="30"/>
      <c r="O23" s="30"/>
      <c r="P23" s="29"/>
      <c r="Q23" s="30"/>
      <c r="R23" s="30"/>
    </row>
    <row r="24" spans="1:18" ht="15.75">
      <c r="A24" s="27" t="s">
        <v>265</v>
      </c>
      <c r="B24" s="192"/>
      <c r="C24" s="144">
        <f>N45</f>
        <v>3</v>
      </c>
      <c r="D24" s="60">
        <f>P45</f>
        <v>27</v>
      </c>
      <c r="E24" s="60">
        <f>R45</f>
        <v>17</v>
      </c>
      <c r="F24" s="58">
        <f>D24-E24</f>
        <v>10</v>
      </c>
      <c r="G24" s="135"/>
      <c r="H24" s="28"/>
      <c r="I24" s="98"/>
      <c r="K24" s="3"/>
      <c r="L24" s="30"/>
      <c r="M24" s="3"/>
      <c r="N24" s="29"/>
      <c r="O24" s="29"/>
      <c r="P24" s="30"/>
      <c r="Q24" s="30"/>
      <c r="R24" s="30"/>
    </row>
    <row r="25" spans="1:18" ht="15.75">
      <c r="A25" s="191" t="s">
        <v>266</v>
      </c>
      <c r="B25" s="144"/>
      <c r="C25" s="190">
        <f>N37</f>
        <v>2.5</v>
      </c>
      <c r="D25" s="58">
        <f>P37</f>
        <v>27</v>
      </c>
      <c r="E25" s="58">
        <f>R37</f>
        <v>20</v>
      </c>
      <c r="F25" s="58">
        <f>D25-E25</f>
        <v>7</v>
      </c>
      <c r="G25" s="29"/>
      <c r="H25" s="30"/>
      <c r="I25" s="3"/>
      <c r="K25" s="61" t="str">
        <f>K23</f>
        <v>OSMO / KUPPE</v>
      </c>
      <c r="L25" s="62" t="s">
        <v>80</v>
      </c>
      <c r="M25" s="61" t="s">
        <v>255</v>
      </c>
      <c r="N25" s="62">
        <v>0</v>
      </c>
      <c r="O25" s="62"/>
      <c r="P25" s="62">
        <v>4</v>
      </c>
      <c r="Q25" s="62"/>
      <c r="R25" s="62">
        <v>9</v>
      </c>
    </row>
    <row r="26" spans="1:18" ht="15.75">
      <c r="A26" s="191" t="s">
        <v>267</v>
      </c>
      <c r="B26" s="58"/>
      <c r="C26" s="58">
        <f>N21</f>
        <v>1</v>
      </c>
      <c r="D26" s="58">
        <f>P21</f>
        <v>11</v>
      </c>
      <c r="E26" s="58">
        <f>R21</f>
        <v>34</v>
      </c>
      <c r="F26" s="58">
        <f>D26-E26</f>
        <v>-23</v>
      </c>
      <c r="G26" s="29"/>
      <c r="H26" s="30"/>
      <c r="I26" s="3"/>
      <c r="K26" s="61" t="str">
        <f>K23</f>
        <v>OSMO / KUPPE</v>
      </c>
      <c r="L26" s="62" t="s">
        <v>80</v>
      </c>
      <c r="M26" s="61" t="s">
        <v>239</v>
      </c>
      <c r="N26" s="64">
        <v>0</v>
      </c>
      <c r="O26" s="64"/>
      <c r="P26" s="64">
        <v>4</v>
      </c>
      <c r="Q26" s="62"/>
      <c r="R26" s="64">
        <v>6</v>
      </c>
    </row>
    <row r="27" spans="1:18" ht="15.75">
      <c r="A27" s="191" t="s">
        <v>268</v>
      </c>
      <c r="B27" s="58"/>
      <c r="C27" s="144">
        <f>N29</f>
        <v>0</v>
      </c>
      <c r="D27" s="58">
        <f>P29</f>
        <v>17</v>
      </c>
      <c r="E27" s="58">
        <f>R29</f>
        <v>30</v>
      </c>
      <c r="F27" s="58">
        <f>D27-E27</f>
        <v>-13</v>
      </c>
      <c r="G27" s="29"/>
      <c r="H27" s="30"/>
      <c r="I27" s="3"/>
      <c r="K27" s="63" t="str">
        <f>K23</f>
        <v>OSMO / KUPPE</v>
      </c>
      <c r="L27" s="62" t="s">
        <v>80</v>
      </c>
      <c r="M27" s="61" t="s">
        <v>241</v>
      </c>
      <c r="N27" s="181">
        <v>0</v>
      </c>
      <c r="O27" s="181"/>
      <c r="P27" s="181">
        <v>5</v>
      </c>
      <c r="Q27" s="182"/>
      <c r="R27" s="181">
        <v>8</v>
      </c>
    </row>
    <row r="28" spans="1:18" ht="15.75">
      <c r="A28" s="33"/>
      <c r="B28" s="33"/>
      <c r="C28" s="33"/>
      <c r="D28" s="33"/>
      <c r="E28" s="33"/>
      <c r="F28" s="144"/>
      <c r="G28" s="29"/>
      <c r="H28" s="30"/>
      <c r="I28" s="3"/>
      <c r="K28" s="61" t="str">
        <f>K26</f>
        <v>OSMO / KUPPE</v>
      </c>
      <c r="L28" s="55" t="s">
        <v>80</v>
      </c>
      <c r="M28" s="63" t="s">
        <v>242</v>
      </c>
      <c r="N28" s="207">
        <v>0</v>
      </c>
      <c r="O28" s="184"/>
      <c r="P28" s="184">
        <v>4</v>
      </c>
      <c r="Q28" s="182"/>
      <c r="R28" s="184">
        <v>7</v>
      </c>
    </row>
    <row r="29" spans="11:18" ht="15.75">
      <c r="K29" s="32" t="str">
        <f>K23</f>
        <v>OSMO / KUPPE</v>
      </c>
      <c r="L29"/>
      <c r="M29" s="66"/>
      <c r="N29" s="206">
        <f>SUM(N25:N28)</f>
        <v>0</v>
      </c>
      <c r="O29" s="187"/>
      <c r="P29" s="186">
        <f>SUM(P25:P28)</f>
        <v>17</v>
      </c>
      <c r="Q29" s="187" t="s">
        <v>80</v>
      </c>
      <c r="R29" s="186">
        <f>SUM(R25:R28)</f>
        <v>30</v>
      </c>
    </row>
    <row r="30" spans="11:16" ht="15">
      <c r="K30" s="113"/>
      <c r="L30" s="113"/>
      <c r="M30" s="113"/>
      <c r="N30" s="113"/>
      <c r="O30" s="113"/>
      <c r="P30" s="113"/>
    </row>
    <row r="31" spans="11:18" ht="15.75">
      <c r="K31" s="1" t="s">
        <v>241</v>
      </c>
      <c r="L31" s="30"/>
      <c r="M31" s="3"/>
      <c r="N31" s="30"/>
      <c r="O31" s="30"/>
      <c r="P31" s="29"/>
      <c r="Q31" s="30"/>
      <c r="R31" s="30"/>
    </row>
    <row r="32" spans="11:18" ht="15.75">
      <c r="K32" s="3"/>
      <c r="L32" s="30"/>
      <c r="M32" s="3"/>
      <c r="N32" s="29"/>
      <c r="O32" s="29"/>
      <c r="P32" s="30"/>
      <c r="Q32" s="30"/>
      <c r="R32" s="30"/>
    </row>
    <row r="33" spans="11:18" ht="15.75">
      <c r="K33" s="61" t="str">
        <f>K31</f>
        <v>KT / OLLI</v>
      </c>
      <c r="L33" s="62" t="s">
        <v>80</v>
      </c>
      <c r="M33" s="61" t="s">
        <v>255</v>
      </c>
      <c r="N33" s="62">
        <v>0.5</v>
      </c>
      <c r="O33" s="62"/>
      <c r="P33" s="62">
        <v>6</v>
      </c>
      <c r="Q33" s="62"/>
      <c r="R33" s="62">
        <v>6</v>
      </c>
    </row>
    <row r="34" spans="11:18" ht="15.75">
      <c r="K34" s="61" t="str">
        <f>K31</f>
        <v>KT / OLLI</v>
      </c>
      <c r="L34" s="62" t="s">
        <v>80</v>
      </c>
      <c r="M34" s="61" t="s">
        <v>239</v>
      </c>
      <c r="N34" s="64">
        <v>1</v>
      </c>
      <c r="O34" s="64"/>
      <c r="P34" s="64">
        <v>9</v>
      </c>
      <c r="Q34" s="62"/>
      <c r="R34" s="64">
        <v>2</v>
      </c>
    </row>
    <row r="35" spans="11:18" ht="15.75">
      <c r="K35" s="63" t="str">
        <f>K31</f>
        <v>KT / OLLI</v>
      </c>
      <c r="L35" s="62" t="s">
        <v>80</v>
      </c>
      <c r="M35" s="63" t="s">
        <v>240</v>
      </c>
      <c r="N35" s="181">
        <v>1</v>
      </c>
      <c r="O35" s="181"/>
      <c r="P35" s="181">
        <v>8</v>
      </c>
      <c r="Q35" s="182"/>
      <c r="R35" s="181">
        <v>5</v>
      </c>
    </row>
    <row r="36" spans="1:18" ht="15.75">
      <c r="A36" t="s">
        <v>272</v>
      </c>
      <c r="C36" t="s">
        <v>269</v>
      </c>
      <c r="F36" t="s">
        <v>270</v>
      </c>
      <c r="K36" s="61" t="str">
        <f>K34</f>
        <v>KT / OLLI</v>
      </c>
      <c r="L36" s="62" t="s">
        <v>80</v>
      </c>
      <c r="M36" s="63" t="s">
        <v>242</v>
      </c>
      <c r="N36" s="182">
        <v>0</v>
      </c>
      <c r="O36" s="182"/>
      <c r="P36" s="182">
        <v>4</v>
      </c>
      <c r="Q36" s="182"/>
      <c r="R36" s="182">
        <v>7</v>
      </c>
    </row>
    <row r="37" spans="1:18" ht="15.75">
      <c r="A37" s="194"/>
      <c r="B37" s="194"/>
      <c r="C37" s="194"/>
      <c r="D37" s="194"/>
      <c r="E37" s="33"/>
      <c r="F37" s="33"/>
      <c r="K37" s="1" t="str">
        <f>K31</f>
        <v>KT / OLLI</v>
      </c>
      <c r="L37"/>
      <c r="M37" s="66"/>
      <c r="N37" s="189">
        <f>SUM(N33:N36)</f>
        <v>2.5</v>
      </c>
      <c r="O37" s="187"/>
      <c r="P37" s="186">
        <f>SUM(P33:P36)</f>
        <v>27</v>
      </c>
      <c r="Q37" s="187" t="s">
        <v>80</v>
      </c>
      <c r="R37" s="186">
        <f>SUM(R33:R36)</f>
        <v>20</v>
      </c>
    </row>
    <row r="38" spans="1:18" ht="15.75">
      <c r="A38" s="194"/>
      <c r="B38" s="194"/>
      <c r="C38" s="194"/>
      <c r="D38" s="194"/>
      <c r="E38" s="33"/>
      <c r="F38" s="33"/>
      <c r="K38" s="57"/>
      <c r="L38" s="28"/>
      <c r="M38" s="57"/>
      <c r="N38" s="58"/>
      <c r="O38" s="58"/>
      <c r="P38" s="58"/>
      <c r="Q38" s="28"/>
      <c r="R38" s="58"/>
    </row>
    <row r="39" spans="1:18" ht="15.75">
      <c r="A39" s="194"/>
      <c r="B39" s="194"/>
      <c r="C39" s="194"/>
      <c r="D39" s="194"/>
      <c r="E39" s="33"/>
      <c r="F39" s="33"/>
      <c r="K39" s="1" t="s">
        <v>242</v>
      </c>
      <c r="L39" s="30"/>
      <c r="M39" s="3"/>
      <c r="N39" s="30"/>
      <c r="O39" s="30"/>
      <c r="P39" s="30"/>
      <c r="Q39" s="30"/>
      <c r="R39" s="30"/>
    </row>
    <row r="40" spans="1:18" ht="15.75">
      <c r="A40" s="33"/>
      <c r="B40" s="33"/>
      <c r="C40" s="33"/>
      <c r="D40" s="33"/>
      <c r="E40" s="33"/>
      <c r="F40" s="33"/>
      <c r="K40" s="2"/>
      <c r="L40" s="30"/>
      <c r="M40" s="3"/>
      <c r="N40" s="30"/>
      <c r="O40" s="30"/>
      <c r="P40" s="29"/>
      <c r="Q40" s="30"/>
      <c r="R40" s="30"/>
    </row>
    <row r="41" spans="11:18" ht="15.75">
      <c r="K41" s="61" t="str">
        <f>K39</f>
        <v>KARO / PERTSA</v>
      </c>
      <c r="L41" s="62" t="s">
        <v>80</v>
      </c>
      <c r="M41" s="61" t="s">
        <v>255</v>
      </c>
      <c r="N41" s="62">
        <v>0</v>
      </c>
      <c r="O41" s="65"/>
      <c r="P41" s="62">
        <v>4</v>
      </c>
      <c r="Q41" s="62"/>
      <c r="R41" s="62">
        <v>7</v>
      </c>
    </row>
    <row r="42" spans="5:18" ht="15.75">
      <c r="E42" s="34"/>
      <c r="K42" s="63" t="str">
        <f>K39</f>
        <v>KARO / PERTSA</v>
      </c>
      <c r="L42" s="62" t="s">
        <v>80</v>
      </c>
      <c r="M42" s="61" t="s">
        <v>239</v>
      </c>
      <c r="N42" s="64">
        <v>1</v>
      </c>
      <c r="O42" s="64"/>
      <c r="P42" s="64">
        <v>9</v>
      </c>
      <c r="Q42" s="62"/>
      <c r="R42" s="64">
        <v>2</v>
      </c>
    </row>
    <row r="43" spans="5:18" ht="15.75">
      <c r="E43" s="35"/>
      <c r="K43" s="61" t="str">
        <f>K39</f>
        <v>KARO / PERTSA</v>
      </c>
      <c r="L43" s="62" t="s">
        <v>80</v>
      </c>
      <c r="M43" s="63" t="s">
        <v>240</v>
      </c>
      <c r="N43" s="182">
        <v>1</v>
      </c>
      <c r="O43" s="182"/>
      <c r="P43" s="182">
        <v>7</v>
      </c>
      <c r="Q43" s="182"/>
      <c r="R43" s="182">
        <v>4</v>
      </c>
    </row>
    <row r="44" spans="1:18" ht="15.75">
      <c r="A44" t="s">
        <v>273</v>
      </c>
      <c r="C44" t="s">
        <v>271</v>
      </c>
      <c r="E44" s="33"/>
      <c r="K44" s="61" t="str">
        <f>K42</f>
        <v>KARO / PERTSA</v>
      </c>
      <c r="L44" s="62" t="s">
        <v>80</v>
      </c>
      <c r="M44" s="61" t="s">
        <v>241</v>
      </c>
      <c r="N44" s="182">
        <v>1</v>
      </c>
      <c r="O44" s="183"/>
      <c r="P44" s="182">
        <v>7</v>
      </c>
      <c r="Q44" s="182"/>
      <c r="R44" s="182">
        <v>4</v>
      </c>
    </row>
    <row r="45" spans="5:18" ht="15.75">
      <c r="E45" s="36"/>
      <c r="K45" s="1" t="str">
        <f>K39</f>
        <v>KARO / PERTSA</v>
      </c>
      <c r="L45"/>
      <c r="M45" s="66"/>
      <c r="N45" s="206">
        <f>SUM(N41:N44)</f>
        <v>3</v>
      </c>
      <c r="O45" s="187"/>
      <c r="P45" s="186">
        <f>SUM(P41:P44)</f>
        <v>27</v>
      </c>
      <c r="Q45" s="187" t="s">
        <v>80</v>
      </c>
      <c r="R45" s="186">
        <f>SUM(R41:R44)</f>
        <v>17</v>
      </c>
    </row>
    <row r="46" spans="5:18" ht="15">
      <c r="E46" s="36"/>
      <c r="F46" s="34"/>
      <c r="K46"/>
      <c r="L46"/>
      <c r="M46"/>
      <c r="Q46" s="60"/>
      <c r="R46" s="60"/>
    </row>
    <row r="47" spans="11:18" ht="15.75">
      <c r="K47" s="134"/>
      <c r="L47" s="28"/>
      <c r="M47" s="98"/>
      <c r="N47" s="28"/>
      <c r="O47" s="28"/>
      <c r="P47" s="135"/>
      <c r="Q47" s="28"/>
      <c r="R47" s="28"/>
    </row>
    <row r="48" spans="1:18" ht="15.75">
      <c r="A48" s="33"/>
      <c r="B48" s="33"/>
      <c r="C48" s="33"/>
      <c r="D48" s="33"/>
      <c r="E48" s="33"/>
      <c r="F48" s="144"/>
      <c r="G48" s="29"/>
      <c r="H48" s="30"/>
      <c r="I48" s="3"/>
      <c r="K48" s="98"/>
      <c r="L48" s="28"/>
      <c r="M48" s="98"/>
      <c r="N48" s="135"/>
      <c r="O48" s="135"/>
      <c r="P48" s="28"/>
      <c r="Q48" s="28"/>
      <c r="R48" s="28"/>
    </row>
    <row r="49" spans="1:18" ht="15.75">
      <c r="A49" s="145"/>
      <c r="B49" s="33"/>
      <c r="C49" s="196" t="s">
        <v>245</v>
      </c>
      <c r="D49" s="196"/>
      <c r="E49" s="197"/>
      <c r="F49" s="196"/>
      <c r="G49" s="195" t="s">
        <v>246</v>
      </c>
      <c r="H49" s="29"/>
      <c r="I49" s="3"/>
      <c r="K49" s="98"/>
      <c r="L49" s="28"/>
      <c r="M49" s="98"/>
      <c r="N49" s="28"/>
      <c r="O49" s="28"/>
      <c r="P49" s="28"/>
      <c r="Q49" s="28"/>
      <c r="R49" s="28"/>
    </row>
    <row r="50" spans="1:18" ht="21" customHeight="1">
      <c r="A50" s="198" t="s">
        <v>256</v>
      </c>
      <c r="B50" s="198" t="s">
        <v>243</v>
      </c>
      <c r="C50" s="199"/>
      <c r="D50" s="198"/>
      <c r="E50" s="43"/>
      <c r="F50" s="198" t="s">
        <v>244</v>
      </c>
      <c r="G50" s="198"/>
      <c r="H50" s="198"/>
      <c r="I50" s="43"/>
      <c r="J50" s="43"/>
      <c r="K50" s="98"/>
      <c r="L50" s="28"/>
      <c r="M50" s="57"/>
      <c r="N50" s="58"/>
      <c r="O50" s="58"/>
      <c r="P50" s="58"/>
      <c r="Q50" s="28"/>
      <c r="R50" s="58"/>
    </row>
    <row r="51" spans="1:18" ht="21" customHeight="1">
      <c r="A51" s="200" t="s">
        <v>257</v>
      </c>
      <c r="B51" s="44" t="s">
        <v>251</v>
      </c>
      <c r="C51" s="44"/>
      <c r="D51" s="44"/>
      <c r="E51" s="44"/>
      <c r="F51" s="44" t="s">
        <v>247</v>
      </c>
      <c r="G51" s="44"/>
      <c r="H51" s="44"/>
      <c r="I51" s="44"/>
      <c r="J51" s="44"/>
      <c r="K51" s="57"/>
      <c r="L51" s="28"/>
      <c r="M51" s="98"/>
      <c r="N51" s="178"/>
      <c r="O51" s="178"/>
      <c r="P51" s="178"/>
      <c r="Q51" s="179"/>
      <c r="R51" s="178"/>
    </row>
    <row r="52" spans="1:18" ht="21" customHeight="1">
      <c r="A52" s="200" t="s">
        <v>258</v>
      </c>
      <c r="B52" s="44" t="s">
        <v>252</v>
      </c>
      <c r="C52" s="201"/>
      <c r="D52" s="201"/>
      <c r="E52" s="131"/>
      <c r="F52" s="44" t="s">
        <v>248</v>
      </c>
      <c r="G52" s="44"/>
      <c r="H52" s="44"/>
      <c r="I52" s="44"/>
      <c r="J52" s="44"/>
      <c r="K52" s="98"/>
      <c r="L52" s="28"/>
      <c r="M52" s="57"/>
      <c r="N52" s="179"/>
      <c r="O52" s="179"/>
      <c r="P52" s="179"/>
      <c r="Q52" s="179"/>
      <c r="R52" s="179"/>
    </row>
    <row r="53" spans="1:18" ht="21" customHeight="1">
      <c r="A53" s="201" t="s">
        <v>259</v>
      </c>
      <c r="B53" s="44" t="s">
        <v>253</v>
      </c>
      <c r="C53" s="200"/>
      <c r="D53" s="200"/>
      <c r="E53" s="131"/>
      <c r="F53" s="101" t="s">
        <v>249</v>
      </c>
      <c r="G53" s="44"/>
      <c r="H53" s="44"/>
      <c r="I53" s="44"/>
      <c r="J53" s="44"/>
      <c r="K53" s="27"/>
      <c r="L53" s="33"/>
      <c r="M53" s="33"/>
      <c r="N53" s="180"/>
      <c r="O53" s="36"/>
      <c r="P53" s="180"/>
      <c r="Q53" s="36"/>
      <c r="R53" s="180"/>
    </row>
    <row r="54" spans="1:10" ht="21" customHeight="1">
      <c r="A54" s="201" t="s">
        <v>260</v>
      </c>
      <c r="B54" s="202" t="s">
        <v>250</v>
      </c>
      <c r="C54" s="200"/>
      <c r="D54" s="200"/>
      <c r="E54" s="131"/>
      <c r="F54" s="101" t="s">
        <v>254</v>
      </c>
      <c r="G54" s="44"/>
      <c r="H54" s="44"/>
      <c r="I54" s="44"/>
      <c r="J54" s="44"/>
    </row>
    <row r="55" spans="1:10" ht="21" customHeight="1">
      <c r="A55" s="203"/>
      <c r="B55" s="204"/>
      <c r="C55" s="203"/>
      <c r="D55" s="203"/>
      <c r="E55" s="205"/>
      <c r="F55" s="91"/>
      <c r="G55" s="91"/>
      <c r="H55" s="91"/>
      <c r="I55" s="91"/>
      <c r="J55" s="91"/>
    </row>
    <row r="56" ht="12.75">
      <c r="E56" s="33"/>
    </row>
  </sheetData>
  <printOptions/>
  <pageMargins left="0.75" right="0.75" top="0.33" bottom="0.67" header="0.2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8"/>
  <sheetViews>
    <sheetView tabSelected="1" workbookViewId="0" topLeftCell="A10">
      <selection activeCell="J39" sqref="J39"/>
    </sheetView>
  </sheetViews>
  <sheetFormatPr defaultColWidth="9.140625" defaultRowHeight="12.75"/>
  <cols>
    <col min="1" max="1" width="15.57421875" style="0" customWidth="1"/>
    <col min="2" max="5" width="11.421875" style="0" customWidth="1"/>
    <col min="6" max="6" width="7.8515625" style="0" customWidth="1"/>
    <col min="7" max="7" width="29.57421875" style="0" customWidth="1"/>
    <col min="10" max="10" width="22.7109375" style="60" customWidth="1"/>
    <col min="11" max="11" width="3.57421875" style="60" customWidth="1"/>
    <col min="12" max="12" width="21.8515625" style="60" customWidth="1"/>
    <col min="13" max="13" width="4.7109375" style="60" bestFit="1" customWidth="1"/>
    <col min="14" max="14" width="4.00390625" style="60" customWidth="1"/>
    <col min="15" max="15" width="6.00390625" style="60" customWidth="1"/>
    <col min="16" max="16" width="4.00390625" style="0" customWidth="1"/>
    <col min="17" max="17" width="6.00390625" style="0" customWidth="1"/>
    <col min="18" max="18" width="3.8515625" style="0" customWidth="1"/>
    <col min="19" max="19" width="4.8515625" style="0" customWidth="1"/>
    <col min="20" max="20" width="22.7109375" style="0" customWidth="1"/>
    <col min="21" max="21" width="3.57421875" style="0" customWidth="1"/>
    <col min="22" max="22" width="21.57421875" style="0" customWidth="1"/>
    <col min="23" max="23" width="4.7109375" style="0" customWidth="1"/>
    <col min="24" max="24" width="4.00390625" style="0" customWidth="1"/>
    <col min="25" max="25" width="6.00390625" style="0" customWidth="1"/>
    <col min="26" max="26" width="4.00390625" style="0" customWidth="1"/>
    <col min="27" max="27" width="6.00390625" style="0" customWidth="1"/>
    <col min="28" max="28" width="4.140625" style="0" bestFit="1" customWidth="1"/>
    <col min="34" max="34" width="12.421875" style="0" bestFit="1" customWidth="1"/>
    <col min="35" max="35" width="30.421875" style="0" bestFit="1" customWidth="1"/>
    <col min="38" max="38" width="5.140625" style="0" customWidth="1"/>
    <col min="39" max="39" width="31.7109375" style="0" bestFit="1" customWidth="1"/>
  </cols>
  <sheetData>
    <row r="1" spans="1:27" ht="15.75">
      <c r="A1" s="1" t="s">
        <v>274</v>
      </c>
      <c r="B1" s="1"/>
      <c r="C1" s="1"/>
      <c r="D1" s="1"/>
      <c r="E1" s="2"/>
      <c r="F1" s="2"/>
      <c r="G1" s="98"/>
      <c r="H1" s="220" t="s">
        <v>1</v>
      </c>
      <c r="J1" s="1" t="s">
        <v>0</v>
      </c>
      <c r="K1" s="29"/>
      <c r="L1" s="1"/>
      <c r="M1" s="29"/>
      <c r="N1" s="29"/>
      <c r="O1" s="30"/>
      <c r="P1" s="30"/>
      <c r="Q1" s="30"/>
      <c r="R1" s="96"/>
      <c r="S1" s="96"/>
      <c r="T1" s="1" t="s">
        <v>0</v>
      </c>
      <c r="U1" s="96"/>
      <c r="V1" s="96"/>
      <c r="W1" s="96"/>
      <c r="X1" s="96"/>
      <c r="Y1" s="96"/>
      <c r="Z1" s="96"/>
      <c r="AA1" s="96"/>
    </row>
    <row r="2" spans="1:27" ht="20.25">
      <c r="A2" s="117" t="s">
        <v>275</v>
      </c>
      <c r="B2" s="1"/>
      <c r="C2" s="1"/>
      <c r="D2" s="1"/>
      <c r="E2" s="2"/>
      <c r="F2" s="2"/>
      <c r="G2" s="134"/>
      <c r="H2" s="98" t="s">
        <v>277</v>
      </c>
      <c r="I2" s="98"/>
      <c r="J2" s="1"/>
      <c r="K2" s="1"/>
      <c r="L2" s="1"/>
      <c r="M2" s="29"/>
      <c r="N2" s="29"/>
      <c r="O2" s="30"/>
      <c r="P2" s="30"/>
      <c r="Q2" s="30"/>
      <c r="R2" s="96"/>
      <c r="S2" s="96"/>
      <c r="T2" s="1"/>
      <c r="U2" s="96"/>
      <c r="V2" s="96"/>
      <c r="W2" s="96"/>
      <c r="X2" s="96"/>
      <c r="Y2" s="96"/>
      <c r="Z2" s="96"/>
      <c r="AA2" s="96"/>
    </row>
    <row r="3" spans="1:27" ht="15.75">
      <c r="A3" s="148" t="s">
        <v>276</v>
      </c>
      <c r="B3" s="134"/>
      <c r="C3" s="134"/>
      <c r="D3" s="134"/>
      <c r="E3" s="57"/>
      <c r="F3" s="57"/>
      <c r="G3" s="134"/>
      <c r="H3" s="98" t="s">
        <v>233</v>
      </c>
      <c r="I3" s="98"/>
      <c r="J3" s="1" t="str">
        <f>A1</f>
        <v>TÖLVÄ TENNIS</v>
      </c>
      <c r="K3" s="1"/>
      <c r="L3" s="1"/>
      <c r="M3" s="29"/>
      <c r="N3" s="29"/>
      <c r="O3" s="30"/>
      <c r="P3" s="30"/>
      <c r="Q3" s="30"/>
      <c r="R3" s="96"/>
      <c r="S3" s="96"/>
      <c r="T3" s="1" t="str">
        <f>A1</f>
        <v>TÖLVÄ TENNIS</v>
      </c>
      <c r="U3" s="96"/>
      <c r="V3" s="96"/>
      <c r="W3" s="96"/>
      <c r="X3" s="96"/>
      <c r="Y3" s="96"/>
      <c r="Z3" s="96"/>
      <c r="AA3" s="96"/>
    </row>
    <row r="4" spans="1:27" ht="23.25">
      <c r="A4" s="149"/>
      <c r="B4" s="33"/>
      <c r="C4" s="33"/>
      <c r="D4" s="33"/>
      <c r="E4" s="33"/>
      <c r="F4" s="57"/>
      <c r="G4" s="134"/>
      <c r="H4" s="98" t="s">
        <v>235</v>
      </c>
      <c r="I4" s="98"/>
      <c r="J4" s="148" t="str">
        <f>A3</f>
        <v>KTS:n halli  6.12.2013</v>
      </c>
      <c r="K4" s="3"/>
      <c r="L4" s="3"/>
      <c r="M4" s="30"/>
      <c r="N4" s="30"/>
      <c r="O4" s="30"/>
      <c r="P4" s="30"/>
      <c r="Q4" s="30"/>
      <c r="R4" s="96"/>
      <c r="S4" s="96"/>
      <c r="T4" s="148" t="str">
        <f>A3</f>
        <v>KTS:n halli  6.12.2013</v>
      </c>
      <c r="U4" s="96"/>
      <c r="V4" s="96"/>
      <c r="W4" s="96"/>
      <c r="X4" s="96"/>
      <c r="Y4" s="96"/>
      <c r="Z4" s="96"/>
      <c r="AA4" s="96"/>
    </row>
    <row r="5" spans="1:27" ht="16.5" thickBot="1">
      <c r="A5" s="33"/>
      <c r="B5" s="33"/>
      <c r="C5" s="33"/>
      <c r="D5" s="33"/>
      <c r="E5" s="33"/>
      <c r="F5" s="58" t="s">
        <v>169</v>
      </c>
      <c r="G5" s="58" t="s">
        <v>324</v>
      </c>
      <c r="H5" s="98" t="s">
        <v>102</v>
      </c>
      <c r="I5" s="98"/>
      <c r="J5" s="1"/>
      <c r="K5" s="3"/>
      <c r="L5" s="3"/>
      <c r="M5" s="30"/>
      <c r="N5" s="30"/>
      <c r="O5" s="30"/>
      <c r="P5" s="30"/>
      <c r="Q5" s="30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27" ht="20.25">
      <c r="A6" s="218" t="s">
        <v>6</v>
      </c>
      <c r="B6" s="168" t="str">
        <f>H2</f>
        <v>SILLI /</v>
      </c>
      <c r="C6" s="168" t="str">
        <f>H4</f>
        <v>KARO /</v>
      </c>
      <c r="D6" s="168" t="str">
        <f>H6</f>
        <v>PERTSA /</v>
      </c>
      <c r="E6" s="210" t="str">
        <f>H8</f>
        <v>JUSSI H /</v>
      </c>
      <c r="F6" s="59"/>
      <c r="G6" s="134"/>
      <c r="H6" s="98" t="s">
        <v>279</v>
      </c>
      <c r="I6" s="98"/>
      <c r="J6" s="1" t="s">
        <v>6</v>
      </c>
      <c r="K6" s="3"/>
      <c r="L6" s="3"/>
      <c r="M6" s="30"/>
      <c r="N6" s="30"/>
      <c r="O6" s="30"/>
      <c r="P6" s="30"/>
      <c r="Q6" s="30"/>
      <c r="R6" s="96"/>
      <c r="S6" s="96"/>
      <c r="T6" s="222" t="s">
        <v>12</v>
      </c>
      <c r="U6" s="99"/>
      <c r="V6" s="99"/>
      <c r="W6" s="99"/>
      <c r="X6" s="99"/>
      <c r="Y6" s="99"/>
      <c r="Z6" s="96"/>
      <c r="AA6" s="96"/>
    </row>
    <row r="7" spans="1:27" ht="15.75">
      <c r="A7" s="151"/>
      <c r="B7" s="86" t="str">
        <f>H3</f>
        <v>OSMO /</v>
      </c>
      <c r="C7" s="86" t="str">
        <f>H5</f>
        <v>PEKKA</v>
      </c>
      <c r="D7" s="86" t="str">
        <f>H7</f>
        <v>JOKKE</v>
      </c>
      <c r="E7" s="211" t="str">
        <f>H9</f>
        <v>JUSSI A</v>
      </c>
      <c r="F7" s="59"/>
      <c r="G7" s="134"/>
      <c r="H7" s="98" t="s">
        <v>280</v>
      </c>
      <c r="I7" s="98"/>
      <c r="J7" s="99"/>
      <c r="K7" s="99"/>
      <c r="L7" s="99"/>
      <c r="M7" s="99"/>
      <c r="N7" s="99"/>
      <c r="O7" s="99"/>
      <c r="P7" s="96"/>
      <c r="Q7" s="96"/>
      <c r="R7" s="96"/>
      <c r="S7" s="96"/>
      <c r="T7" s="7"/>
      <c r="U7" s="7"/>
      <c r="V7" s="7"/>
      <c r="W7" s="7"/>
      <c r="X7" s="7"/>
      <c r="Y7" s="7"/>
      <c r="Z7" s="96"/>
      <c r="AA7" s="96"/>
    </row>
    <row r="8" spans="1:27" ht="18.75">
      <c r="A8" s="166" t="str">
        <f>B6</f>
        <v>SILLI /</v>
      </c>
      <c r="B8" s="169"/>
      <c r="C8" s="158" t="s">
        <v>317</v>
      </c>
      <c r="D8" s="158" t="s">
        <v>318</v>
      </c>
      <c r="E8" s="235" t="s">
        <v>58</v>
      </c>
      <c r="F8" s="142" t="s">
        <v>52</v>
      </c>
      <c r="G8" s="193"/>
      <c r="H8" s="98" t="s">
        <v>281</v>
      </c>
      <c r="I8" s="98"/>
      <c r="J8" s="1" t="s">
        <v>286</v>
      </c>
      <c r="K8" s="30"/>
      <c r="L8" s="3"/>
      <c r="M8" s="30"/>
      <c r="N8" s="30"/>
      <c r="O8" s="29" t="s">
        <v>76</v>
      </c>
      <c r="P8" s="30"/>
      <c r="Q8" s="30"/>
      <c r="R8" s="96"/>
      <c r="S8" s="96"/>
      <c r="T8" s="1" t="s">
        <v>289</v>
      </c>
      <c r="U8" s="30"/>
      <c r="V8" s="3"/>
      <c r="W8" s="30"/>
      <c r="X8" s="30"/>
      <c r="Y8" s="29"/>
      <c r="Z8" s="30"/>
      <c r="AA8" s="30"/>
    </row>
    <row r="9" spans="1:27" ht="18.75">
      <c r="A9" s="167" t="str">
        <f>B7</f>
        <v>OSMO /</v>
      </c>
      <c r="B9" s="170"/>
      <c r="C9" s="157"/>
      <c r="D9" s="157"/>
      <c r="E9" s="212"/>
      <c r="F9" s="234"/>
      <c r="G9" s="193"/>
      <c r="H9" s="98" t="s">
        <v>282</v>
      </c>
      <c r="I9" s="98"/>
      <c r="J9" s="3"/>
      <c r="K9" s="30"/>
      <c r="L9" s="3"/>
      <c r="M9" s="29" t="s">
        <v>77</v>
      </c>
      <c r="N9" s="29"/>
      <c r="O9" s="30" t="s">
        <v>78</v>
      </c>
      <c r="P9" s="30"/>
      <c r="Q9" s="30" t="s">
        <v>79</v>
      </c>
      <c r="R9" s="96"/>
      <c r="S9" s="96"/>
      <c r="T9" s="3"/>
      <c r="U9" s="30"/>
      <c r="V9" s="3"/>
      <c r="W9" s="29"/>
      <c r="X9" s="29"/>
      <c r="Y9" s="30"/>
      <c r="Z9" s="30"/>
      <c r="AA9" s="30"/>
    </row>
    <row r="10" spans="1:27" ht="18.75">
      <c r="A10" s="152" t="str">
        <f>C6</f>
        <v>KARO /</v>
      </c>
      <c r="B10" s="158" t="s">
        <v>9</v>
      </c>
      <c r="C10" s="171"/>
      <c r="D10" s="236" t="s">
        <v>47</v>
      </c>
      <c r="E10" s="235" t="s">
        <v>49</v>
      </c>
      <c r="F10" s="142" t="s">
        <v>51</v>
      </c>
      <c r="H10" s="57"/>
      <c r="I10" s="57"/>
      <c r="J10" s="61" t="str">
        <f>J8</f>
        <v>SILLI / OSMO</v>
      </c>
      <c r="K10" s="62" t="s">
        <v>80</v>
      </c>
      <c r="L10" s="61" t="s">
        <v>278</v>
      </c>
      <c r="M10" s="62">
        <v>0</v>
      </c>
      <c r="N10" s="62"/>
      <c r="O10" s="62">
        <v>3</v>
      </c>
      <c r="P10" s="62" t="s">
        <v>80</v>
      </c>
      <c r="Q10" s="62">
        <v>8</v>
      </c>
      <c r="R10" s="96"/>
      <c r="S10" s="96"/>
      <c r="T10" s="61" t="str">
        <f>T8</f>
        <v>ESA / TAPSA</v>
      </c>
      <c r="U10" s="62" t="s">
        <v>80</v>
      </c>
      <c r="V10" s="61" t="s">
        <v>283</v>
      </c>
      <c r="W10" s="62">
        <v>1</v>
      </c>
      <c r="X10" s="62"/>
      <c r="Y10" s="62">
        <v>6</v>
      </c>
      <c r="Z10" s="62" t="s">
        <v>80</v>
      </c>
      <c r="AA10" s="62">
        <v>4</v>
      </c>
    </row>
    <row r="11" spans="1:27" ht="18.75">
      <c r="A11" s="153" t="str">
        <f>C7</f>
        <v>PEKKA</v>
      </c>
      <c r="B11" s="159"/>
      <c r="C11" s="172"/>
      <c r="D11" s="159"/>
      <c r="E11" s="237"/>
      <c r="F11" s="234"/>
      <c r="G11" s="28" t="s">
        <v>325</v>
      </c>
      <c r="H11" s="98"/>
      <c r="I11" s="98"/>
      <c r="J11" s="61" t="str">
        <f>J8</f>
        <v>SILLI / OSMO</v>
      </c>
      <c r="K11" s="62" t="s">
        <v>80</v>
      </c>
      <c r="L11" s="63" t="s">
        <v>287</v>
      </c>
      <c r="M11" s="64">
        <v>0</v>
      </c>
      <c r="N11" s="64"/>
      <c r="O11" s="64">
        <v>5</v>
      </c>
      <c r="P11" s="62" t="s">
        <v>80</v>
      </c>
      <c r="Q11" s="64">
        <v>6</v>
      </c>
      <c r="R11" s="96"/>
      <c r="S11" s="96"/>
      <c r="T11" s="61" t="str">
        <f>T8</f>
        <v>ESA / TAPSA</v>
      </c>
      <c r="U11" s="62" t="s">
        <v>80</v>
      </c>
      <c r="V11" s="61" t="s">
        <v>290</v>
      </c>
      <c r="W11" s="64">
        <v>0</v>
      </c>
      <c r="X11" s="64"/>
      <c r="Y11" s="64">
        <v>4</v>
      </c>
      <c r="Z11" s="62" t="s">
        <v>80</v>
      </c>
      <c r="AA11" s="64">
        <v>7</v>
      </c>
    </row>
    <row r="12" spans="1:27" ht="18.75">
      <c r="A12" s="152" t="str">
        <f>D6</f>
        <v>PERTSA /</v>
      </c>
      <c r="B12" s="158" t="s">
        <v>9</v>
      </c>
      <c r="C12" s="158" t="s">
        <v>9</v>
      </c>
      <c r="D12" s="171"/>
      <c r="E12" s="235" t="s">
        <v>261</v>
      </c>
      <c r="F12" s="142" t="s">
        <v>126</v>
      </c>
      <c r="G12" s="193"/>
      <c r="H12" s="98"/>
      <c r="I12" s="98"/>
      <c r="J12" s="63" t="str">
        <f>J8</f>
        <v>SILLI / OSMO</v>
      </c>
      <c r="K12" s="62" t="s">
        <v>80</v>
      </c>
      <c r="L12" s="61" t="s">
        <v>288</v>
      </c>
      <c r="M12" s="181">
        <v>1</v>
      </c>
      <c r="N12" s="181"/>
      <c r="O12" s="181">
        <v>8</v>
      </c>
      <c r="P12" s="62" t="s">
        <v>80</v>
      </c>
      <c r="Q12" s="181">
        <v>5</v>
      </c>
      <c r="R12" s="96"/>
      <c r="S12" s="96"/>
      <c r="T12" s="63" t="str">
        <f>T8</f>
        <v>ESA / TAPSA</v>
      </c>
      <c r="U12" s="62" t="s">
        <v>80</v>
      </c>
      <c r="V12" s="63" t="s">
        <v>291</v>
      </c>
      <c r="W12" s="181">
        <v>0.5</v>
      </c>
      <c r="X12" s="181"/>
      <c r="Y12" s="181">
        <v>6</v>
      </c>
      <c r="Z12" s="62" t="s">
        <v>80</v>
      </c>
      <c r="AA12" s="181">
        <v>6</v>
      </c>
    </row>
    <row r="13" spans="1:28" ht="18.75">
      <c r="A13" s="153" t="str">
        <f>D7</f>
        <v>JOKKE</v>
      </c>
      <c r="B13" s="159"/>
      <c r="C13" s="159"/>
      <c r="D13" s="173"/>
      <c r="E13" s="213"/>
      <c r="F13" s="234"/>
      <c r="G13" s="193"/>
      <c r="H13" s="98"/>
      <c r="I13" s="98"/>
      <c r="J13" s="1" t="str">
        <f>J8</f>
        <v>SILLI / OSMO</v>
      </c>
      <c r="K13" s="96"/>
      <c r="L13" s="223"/>
      <c r="M13" s="231">
        <f>SUM(M10:M12)</f>
        <v>1</v>
      </c>
      <c r="N13" s="232"/>
      <c r="O13" s="231">
        <f>SUM(O10:O12)</f>
        <v>16</v>
      </c>
      <c r="P13" s="232" t="s">
        <v>80</v>
      </c>
      <c r="Q13" s="231">
        <f>SUM(Q10:Q12)</f>
        <v>19</v>
      </c>
      <c r="R13" s="233">
        <f>O13-Q13</f>
        <v>-3</v>
      </c>
      <c r="S13" s="96"/>
      <c r="T13" s="1" t="str">
        <f>T8</f>
        <v>ESA / TAPSA</v>
      </c>
      <c r="U13" s="96"/>
      <c r="V13" s="223"/>
      <c r="W13" s="224">
        <f>SUM(W10:W12)</f>
        <v>1.5</v>
      </c>
      <c r="X13" s="225"/>
      <c r="Y13" s="231">
        <f>SUM(Y10:Y12)</f>
        <v>16</v>
      </c>
      <c r="Z13" s="232" t="s">
        <v>80</v>
      </c>
      <c r="AA13" s="231">
        <f>SUM(AA10:AA12)</f>
        <v>17</v>
      </c>
      <c r="AB13" s="233">
        <f>Y13-AA13</f>
        <v>-1</v>
      </c>
    </row>
    <row r="14" spans="1:27" ht="18.75">
      <c r="A14" s="152" t="str">
        <f>E6</f>
        <v>JUSSI H /</v>
      </c>
      <c r="B14" s="158" t="s">
        <v>9</v>
      </c>
      <c r="C14" s="158" t="s">
        <v>9</v>
      </c>
      <c r="D14" s="158" t="s">
        <v>9</v>
      </c>
      <c r="E14" s="214"/>
      <c r="F14" s="142" t="s">
        <v>50</v>
      </c>
      <c r="G14" s="193"/>
      <c r="H14" s="98"/>
      <c r="I14" s="98"/>
      <c r="J14" s="99"/>
      <c r="K14" s="99"/>
      <c r="L14" s="99"/>
      <c r="M14" s="99"/>
      <c r="N14" s="99"/>
      <c r="O14" s="99"/>
      <c r="P14" s="96"/>
      <c r="Q14" s="96"/>
      <c r="R14" s="96"/>
      <c r="S14" s="96"/>
      <c r="T14" s="99"/>
      <c r="U14" s="99"/>
      <c r="V14" s="99"/>
      <c r="W14" s="99"/>
      <c r="X14" s="99"/>
      <c r="Y14" s="99"/>
      <c r="Z14" s="96"/>
      <c r="AA14" s="96"/>
    </row>
    <row r="15" spans="1:27" ht="18.75">
      <c r="A15" s="153" t="str">
        <f>E7</f>
        <v>JUSSI A</v>
      </c>
      <c r="B15" s="159"/>
      <c r="C15" s="159"/>
      <c r="D15" s="159"/>
      <c r="E15" s="215"/>
      <c r="F15" s="58"/>
      <c r="G15" s="193"/>
      <c r="H15" s="98"/>
      <c r="I15" s="98"/>
      <c r="J15" s="1" t="s">
        <v>278</v>
      </c>
      <c r="K15" s="30"/>
      <c r="L15" s="3"/>
      <c r="M15" s="30"/>
      <c r="N15" s="30"/>
      <c r="O15" s="30"/>
      <c r="P15" s="30"/>
      <c r="Q15" s="30"/>
      <c r="R15" s="96"/>
      <c r="S15" s="96"/>
      <c r="T15" s="1" t="s">
        <v>283</v>
      </c>
      <c r="U15" s="30"/>
      <c r="V15" s="3"/>
      <c r="W15" s="30"/>
      <c r="X15" s="30"/>
      <c r="Y15" s="30"/>
      <c r="Z15" s="30"/>
      <c r="AA15" s="30"/>
    </row>
    <row r="16" spans="1:27" ht="15.75">
      <c r="A16" s="216"/>
      <c r="B16" s="209"/>
      <c r="C16" s="209"/>
      <c r="D16" s="209"/>
      <c r="E16" s="209"/>
      <c r="F16" s="217"/>
      <c r="G16" s="28" t="s">
        <v>326</v>
      </c>
      <c r="H16" s="135"/>
      <c r="I16" s="98"/>
      <c r="J16" s="2"/>
      <c r="K16" s="30"/>
      <c r="L16" s="3"/>
      <c r="M16" s="30"/>
      <c r="N16" s="30"/>
      <c r="O16" s="29"/>
      <c r="P16" s="30"/>
      <c r="Q16" s="30"/>
      <c r="R16" s="96"/>
      <c r="S16" s="96"/>
      <c r="T16" s="2"/>
      <c r="U16" s="30"/>
      <c r="V16" s="3"/>
      <c r="W16" s="30"/>
      <c r="X16" s="30"/>
      <c r="Y16" s="29"/>
      <c r="Z16" s="30"/>
      <c r="AA16" s="30"/>
    </row>
    <row r="17" spans="1:27" ht="19.5" thickBot="1">
      <c r="A17" s="216"/>
      <c r="B17" s="20"/>
      <c r="C17" s="20"/>
      <c r="D17" s="20"/>
      <c r="E17" s="217"/>
      <c r="F17" s="217" t="s">
        <v>169</v>
      </c>
      <c r="G17" s="193"/>
      <c r="H17" s="135"/>
      <c r="I17" s="98"/>
      <c r="J17" s="61" t="str">
        <f>J15</f>
        <v>KARO / PEKKA</v>
      </c>
      <c r="K17" s="62" t="s">
        <v>80</v>
      </c>
      <c r="L17" s="61" t="s">
        <v>286</v>
      </c>
      <c r="M17" s="62">
        <v>1</v>
      </c>
      <c r="N17" s="65"/>
      <c r="O17" s="62">
        <v>8</v>
      </c>
      <c r="P17" s="62" t="s">
        <v>80</v>
      </c>
      <c r="Q17" s="62">
        <v>3</v>
      </c>
      <c r="R17" s="96"/>
      <c r="S17" s="96"/>
      <c r="T17" s="61" t="str">
        <f>T15</f>
        <v>KT / HANNU</v>
      </c>
      <c r="U17" s="62" t="s">
        <v>80</v>
      </c>
      <c r="V17" s="61" t="s">
        <v>289</v>
      </c>
      <c r="W17" s="62">
        <v>0</v>
      </c>
      <c r="X17" s="65"/>
      <c r="Y17" s="62">
        <v>4</v>
      </c>
      <c r="Z17" s="62" t="s">
        <v>80</v>
      </c>
      <c r="AA17" s="62">
        <v>6</v>
      </c>
    </row>
    <row r="18" spans="1:27" ht="18.75" customHeight="1">
      <c r="A18" s="218" t="s">
        <v>12</v>
      </c>
      <c r="B18" s="168" t="str">
        <f>H18</f>
        <v>ESA /</v>
      </c>
      <c r="C18" s="168" t="str">
        <f>H20</f>
        <v>KT /</v>
      </c>
      <c r="D18" s="168" t="str">
        <f>H22</f>
        <v>VIHU /</v>
      </c>
      <c r="E18" s="210" t="str">
        <f>H24</f>
        <v>URKKI /</v>
      </c>
      <c r="F18" s="219"/>
      <c r="G18" s="135"/>
      <c r="H18" s="220" t="s">
        <v>231</v>
      </c>
      <c r="I18" s="98"/>
      <c r="J18" s="63" t="str">
        <f>J15</f>
        <v>KARO / PEKKA</v>
      </c>
      <c r="K18" s="62" t="s">
        <v>80</v>
      </c>
      <c r="L18" s="63" t="s">
        <v>287</v>
      </c>
      <c r="M18" s="64">
        <v>1</v>
      </c>
      <c r="N18" s="64"/>
      <c r="O18" s="64">
        <v>7</v>
      </c>
      <c r="P18" s="62" t="s">
        <v>80</v>
      </c>
      <c r="Q18" s="64">
        <v>4</v>
      </c>
      <c r="R18" s="96"/>
      <c r="S18" s="96"/>
      <c r="T18" s="63" t="str">
        <f>T15</f>
        <v>KT / HANNU</v>
      </c>
      <c r="U18" s="62" t="s">
        <v>80</v>
      </c>
      <c r="V18" s="61" t="s">
        <v>290</v>
      </c>
      <c r="W18" s="64">
        <v>1</v>
      </c>
      <c r="X18" s="64"/>
      <c r="Y18" s="64">
        <v>9</v>
      </c>
      <c r="Z18" s="62" t="s">
        <v>80</v>
      </c>
      <c r="AA18" s="64">
        <v>3</v>
      </c>
    </row>
    <row r="19" spans="1:27" ht="18.75" customHeight="1">
      <c r="A19" s="151"/>
      <c r="B19" s="86" t="str">
        <f>H19</f>
        <v>TAPSA</v>
      </c>
      <c r="C19" s="86" t="str">
        <f>H21</f>
        <v>HANNU</v>
      </c>
      <c r="D19" s="86" t="str">
        <f>H23</f>
        <v>TOPI</v>
      </c>
      <c r="E19" s="211" t="str">
        <f>H25</f>
        <v>MATTI</v>
      </c>
      <c r="F19" s="58"/>
      <c r="G19" s="135"/>
      <c r="H19" s="220" t="s">
        <v>68</v>
      </c>
      <c r="I19" s="98"/>
      <c r="J19" s="61" t="str">
        <f>J15</f>
        <v>KARO / PEKKA</v>
      </c>
      <c r="K19" s="62" t="s">
        <v>80</v>
      </c>
      <c r="L19" s="61" t="s">
        <v>288</v>
      </c>
      <c r="M19" s="182">
        <v>0</v>
      </c>
      <c r="N19" s="182"/>
      <c r="O19" s="182">
        <v>3</v>
      </c>
      <c r="P19" s="62" t="s">
        <v>80</v>
      </c>
      <c r="Q19" s="182">
        <v>7</v>
      </c>
      <c r="R19" s="96"/>
      <c r="S19" s="96"/>
      <c r="T19" s="61" t="str">
        <f>T15</f>
        <v>KT / HANNU</v>
      </c>
      <c r="U19" s="62" t="s">
        <v>80</v>
      </c>
      <c r="V19" s="63" t="s">
        <v>291</v>
      </c>
      <c r="W19" s="182">
        <v>0</v>
      </c>
      <c r="X19" s="182"/>
      <c r="Y19" s="182">
        <v>5</v>
      </c>
      <c r="Z19" s="62" t="s">
        <v>80</v>
      </c>
      <c r="AA19" s="182">
        <v>6</v>
      </c>
    </row>
    <row r="20" spans="1:28" ht="18.75" customHeight="1">
      <c r="A20" s="166" t="str">
        <f>B18</f>
        <v>ESA /</v>
      </c>
      <c r="B20" s="169"/>
      <c r="C20" s="158" t="s">
        <v>62</v>
      </c>
      <c r="D20" s="158" t="s">
        <v>261</v>
      </c>
      <c r="E20" s="235" t="s">
        <v>87</v>
      </c>
      <c r="F20" s="142" t="s">
        <v>51</v>
      </c>
      <c r="G20" s="135"/>
      <c r="H20" s="220" t="s">
        <v>234</v>
      </c>
      <c r="I20" s="98"/>
      <c r="J20" s="1" t="str">
        <f>J15</f>
        <v>KARO / PEKKA</v>
      </c>
      <c r="K20" s="96"/>
      <c r="L20" s="223"/>
      <c r="M20" s="231">
        <f>SUM(M17:M19)</f>
        <v>2</v>
      </c>
      <c r="N20" s="232"/>
      <c r="O20" s="231">
        <f>SUM(O17:O19)</f>
        <v>18</v>
      </c>
      <c r="P20" s="232" t="s">
        <v>80</v>
      </c>
      <c r="Q20" s="231">
        <f>SUM(Q17:Q19)</f>
        <v>14</v>
      </c>
      <c r="R20" s="233">
        <f>O20-Q20</f>
        <v>4</v>
      </c>
      <c r="S20" s="96"/>
      <c r="T20" s="1" t="str">
        <f>T15</f>
        <v>KT / HANNU</v>
      </c>
      <c r="U20" s="96"/>
      <c r="V20" s="223"/>
      <c r="W20" s="224">
        <f>SUM(W17:W19)</f>
        <v>1</v>
      </c>
      <c r="X20" s="225"/>
      <c r="Y20" s="231">
        <f>SUM(Y17:Y19)</f>
        <v>18</v>
      </c>
      <c r="Z20" s="232" t="s">
        <v>80</v>
      </c>
      <c r="AA20" s="231">
        <f>SUM(AA17:AA19)</f>
        <v>15</v>
      </c>
      <c r="AB20" s="233">
        <f>Y20-AA20</f>
        <v>3</v>
      </c>
    </row>
    <row r="21" spans="1:27" ht="18.75" customHeight="1">
      <c r="A21" s="167" t="str">
        <f>B19</f>
        <v>TAPSA</v>
      </c>
      <c r="B21" s="170"/>
      <c r="C21" s="157"/>
      <c r="D21" s="157"/>
      <c r="E21" s="212"/>
      <c r="F21" s="142"/>
      <c r="G21" s="30" t="s">
        <v>327</v>
      </c>
      <c r="H21" s="220" t="s">
        <v>232</v>
      </c>
      <c r="I21" s="98"/>
      <c r="J21" s="99"/>
      <c r="K21" s="99"/>
      <c r="L21" s="99"/>
      <c r="M21" s="99"/>
      <c r="N21" s="99"/>
      <c r="O21" s="99"/>
      <c r="P21" s="96"/>
      <c r="Q21" s="96"/>
      <c r="R21" s="96"/>
      <c r="S21" s="96"/>
      <c r="T21" s="99"/>
      <c r="U21" s="99"/>
      <c r="V21" s="99"/>
      <c r="W21" s="99"/>
      <c r="X21" s="99"/>
      <c r="Y21" s="99"/>
      <c r="Z21" s="96"/>
      <c r="AA21" s="96"/>
    </row>
    <row r="22" spans="1:27" ht="18.75" customHeight="1">
      <c r="A22" s="152" t="str">
        <f>C18</f>
        <v>KT /</v>
      </c>
      <c r="B22" s="158" t="s">
        <v>9</v>
      </c>
      <c r="C22" s="171"/>
      <c r="D22" s="236" t="s">
        <v>213</v>
      </c>
      <c r="E22" s="235" t="s">
        <v>318</v>
      </c>
      <c r="F22" s="142" t="s">
        <v>126</v>
      </c>
      <c r="H22" s="220" t="s">
        <v>284</v>
      </c>
      <c r="I22" s="98"/>
      <c r="J22" s="1" t="s">
        <v>287</v>
      </c>
      <c r="K22" s="30"/>
      <c r="L22" s="3"/>
      <c r="M22" s="30"/>
      <c r="N22" s="30"/>
      <c r="O22" s="29"/>
      <c r="P22" s="30"/>
      <c r="Q22" s="30"/>
      <c r="R22" s="96"/>
      <c r="S22" s="96"/>
      <c r="T22" s="1" t="s">
        <v>290</v>
      </c>
      <c r="U22" s="30"/>
      <c r="V22" s="3"/>
      <c r="W22" s="30"/>
      <c r="X22" s="30"/>
      <c r="Y22" s="30"/>
      <c r="Z22" s="30"/>
      <c r="AA22" s="30"/>
    </row>
    <row r="23" spans="1:27" ht="18.75" customHeight="1">
      <c r="A23" s="153" t="str">
        <f>C19</f>
        <v>HANNU</v>
      </c>
      <c r="B23" s="159"/>
      <c r="C23" s="172"/>
      <c r="D23" s="159"/>
      <c r="E23" s="213"/>
      <c r="F23" s="142"/>
      <c r="G23" s="135"/>
      <c r="H23" s="220" t="s">
        <v>7</v>
      </c>
      <c r="I23" s="98"/>
      <c r="J23" s="3"/>
      <c r="K23" s="30"/>
      <c r="L23" s="3"/>
      <c r="M23" s="29"/>
      <c r="N23" s="29"/>
      <c r="O23" s="30"/>
      <c r="P23" s="30"/>
      <c r="Q23" s="30"/>
      <c r="R23" s="96"/>
      <c r="S23" s="96"/>
      <c r="T23" s="2"/>
      <c r="U23" s="30"/>
      <c r="V23" s="3"/>
      <c r="W23" s="30"/>
      <c r="X23" s="30"/>
      <c r="Y23" s="29"/>
      <c r="Z23" s="30"/>
      <c r="AA23" s="30"/>
    </row>
    <row r="24" spans="1:27" ht="18.75" customHeight="1">
      <c r="A24" s="152" t="str">
        <f>D18</f>
        <v>VIHU /</v>
      </c>
      <c r="B24" s="158" t="s">
        <v>9</v>
      </c>
      <c r="C24" s="158" t="s">
        <v>9</v>
      </c>
      <c r="D24" s="171"/>
      <c r="E24" s="235" t="s">
        <v>179</v>
      </c>
      <c r="F24" s="142" t="s">
        <v>50</v>
      </c>
      <c r="G24" s="135"/>
      <c r="H24" s="220" t="s">
        <v>285</v>
      </c>
      <c r="I24" s="98"/>
      <c r="J24" s="61" t="str">
        <f>J22</f>
        <v>PERTSA / JOKKE</v>
      </c>
      <c r="K24" s="62" t="s">
        <v>80</v>
      </c>
      <c r="L24" s="61" t="s">
        <v>286</v>
      </c>
      <c r="M24" s="62">
        <v>1</v>
      </c>
      <c r="N24" s="62"/>
      <c r="O24" s="62">
        <v>6</v>
      </c>
      <c r="P24" s="62" t="s">
        <v>80</v>
      </c>
      <c r="Q24" s="62">
        <v>5</v>
      </c>
      <c r="R24" s="96"/>
      <c r="S24" s="96"/>
      <c r="T24" s="61" t="str">
        <f>T22</f>
        <v>VIHU / TOPI</v>
      </c>
      <c r="U24" s="62" t="s">
        <v>80</v>
      </c>
      <c r="V24" s="61" t="s">
        <v>289</v>
      </c>
      <c r="W24" s="62">
        <v>1</v>
      </c>
      <c r="X24" s="65"/>
      <c r="Y24" s="62">
        <v>7</v>
      </c>
      <c r="Z24" s="62" t="s">
        <v>80</v>
      </c>
      <c r="AA24" s="62">
        <v>4</v>
      </c>
    </row>
    <row r="25" spans="1:27" ht="18.75" customHeight="1">
      <c r="A25" s="153" t="str">
        <f>D19</f>
        <v>TOPI</v>
      </c>
      <c r="B25" s="159"/>
      <c r="C25" s="159"/>
      <c r="D25" s="173"/>
      <c r="E25" s="213"/>
      <c r="F25" s="142"/>
      <c r="G25" s="29"/>
      <c r="H25" s="221" t="s">
        <v>67</v>
      </c>
      <c r="I25" s="3"/>
      <c r="J25" s="61" t="str">
        <f>J22</f>
        <v>PERTSA / JOKKE</v>
      </c>
      <c r="K25" s="62" t="s">
        <v>80</v>
      </c>
      <c r="L25" s="61" t="s">
        <v>278</v>
      </c>
      <c r="M25" s="64">
        <v>0</v>
      </c>
      <c r="N25" s="64"/>
      <c r="O25" s="64">
        <v>4</v>
      </c>
      <c r="P25" s="62" t="s">
        <v>80</v>
      </c>
      <c r="Q25" s="64">
        <v>7</v>
      </c>
      <c r="R25" s="96"/>
      <c r="S25" s="96"/>
      <c r="T25" s="63" t="str">
        <f>T22</f>
        <v>VIHU / TOPI</v>
      </c>
      <c r="U25" s="62" t="s">
        <v>80</v>
      </c>
      <c r="V25" s="61" t="s">
        <v>283</v>
      </c>
      <c r="W25" s="64">
        <v>0</v>
      </c>
      <c r="X25" s="64"/>
      <c r="Y25" s="64">
        <v>3</v>
      </c>
      <c r="Z25" s="62" t="s">
        <v>80</v>
      </c>
      <c r="AA25" s="64">
        <v>9</v>
      </c>
    </row>
    <row r="26" spans="1:27" ht="18.75" customHeight="1">
      <c r="A26" s="152" t="str">
        <f>E18</f>
        <v>URKKI /</v>
      </c>
      <c r="B26" s="158" t="s">
        <v>9</v>
      </c>
      <c r="C26" s="158" t="s">
        <v>9</v>
      </c>
      <c r="D26" s="158" t="s">
        <v>9</v>
      </c>
      <c r="E26" s="214"/>
      <c r="F26" s="142" t="s">
        <v>52</v>
      </c>
      <c r="G26" s="7" t="s">
        <v>328</v>
      </c>
      <c r="H26" s="30"/>
      <c r="I26" s="3"/>
      <c r="J26" s="63" t="str">
        <f>J22</f>
        <v>PERTSA / JOKKE</v>
      </c>
      <c r="K26" s="62" t="s">
        <v>80</v>
      </c>
      <c r="L26" s="61" t="s">
        <v>288</v>
      </c>
      <c r="M26" s="181">
        <v>0</v>
      </c>
      <c r="N26" s="181"/>
      <c r="O26" s="181">
        <v>4</v>
      </c>
      <c r="P26" s="62" t="s">
        <v>80</v>
      </c>
      <c r="Q26" s="181">
        <v>7</v>
      </c>
      <c r="R26" s="96"/>
      <c r="S26" s="96"/>
      <c r="T26" s="61" t="str">
        <f>T22</f>
        <v>VIHU / TOPI</v>
      </c>
      <c r="U26" s="62" t="s">
        <v>80</v>
      </c>
      <c r="V26" s="63" t="s">
        <v>291</v>
      </c>
      <c r="W26" s="182">
        <v>1</v>
      </c>
      <c r="X26" s="182"/>
      <c r="Y26" s="182">
        <v>8</v>
      </c>
      <c r="Z26" s="62" t="s">
        <v>80</v>
      </c>
      <c r="AA26" s="182">
        <v>4</v>
      </c>
    </row>
    <row r="27" spans="1:28" ht="18.75" customHeight="1">
      <c r="A27" s="153" t="str">
        <f>E19</f>
        <v>MATTI</v>
      </c>
      <c r="B27" s="159"/>
      <c r="C27" s="159"/>
      <c r="D27" s="159"/>
      <c r="E27" s="215"/>
      <c r="F27" s="58"/>
      <c r="G27" s="29"/>
      <c r="H27" s="30"/>
      <c r="I27" s="3"/>
      <c r="J27" s="32" t="str">
        <f>J22</f>
        <v>PERTSA / JOKKE</v>
      </c>
      <c r="K27" s="96"/>
      <c r="L27" s="223"/>
      <c r="M27" s="231">
        <f>SUM(M24:M26)</f>
        <v>1</v>
      </c>
      <c r="N27" s="232"/>
      <c r="O27" s="231">
        <f>SUM(O24:O26)</f>
        <v>14</v>
      </c>
      <c r="P27" s="232" t="s">
        <v>80</v>
      </c>
      <c r="Q27" s="231">
        <f>SUM(Q24:Q26)</f>
        <v>19</v>
      </c>
      <c r="R27" s="233">
        <f>O27-Q27</f>
        <v>-5</v>
      </c>
      <c r="S27" s="96"/>
      <c r="T27" s="1" t="str">
        <f>T22</f>
        <v>VIHU / TOPI</v>
      </c>
      <c r="U27" s="96"/>
      <c r="V27" s="223"/>
      <c r="W27" s="231">
        <f>SUM(W24:W26)</f>
        <v>2</v>
      </c>
      <c r="X27" s="225"/>
      <c r="Y27" s="231">
        <f>SUM(Y24:Y26)</f>
        <v>18</v>
      </c>
      <c r="Z27" s="232" t="s">
        <v>80</v>
      </c>
      <c r="AA27" s="231">
        <f>SUM(AA24:AA26)</f>
        <v>17</v>
      </c>
      <c r="AB27" s="233">
        <f>Y27-AA27</f>
        <v>1</v>
      </c>
    </row>
    <row r="28" spans="1:27" ht="15.75">
      <c r="A28" s="33"/>
      <c r="B28" s="33"/>
      <c r="C28" s="33"/>
      <c r="D28" s="33"/>
      <c r="E28" s="33"/>
      <c r="F28" s="144"/>
      <c r="H28" s="30"/>
      <c r="I28" s="3"/>
      <c r="J28" s="99"/>
      <c r="K28" s="99"/>
      <c r="L28" s="99"/>
      <c r="M28" s="99"/>
      <c r="N28" s="99"/>
      <c r="O28" s="99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8.75" customHeight="1">
      <c r="A29" s="208" t="s">
        <v>316</v>
      </c>
      <c r="J29" s="1" t="s">
        <v>292</v>
      </c>
      <c r="K29" s="30"/>
      <c r="L29" s="3"/>
      <c r="M29" s="30"/>
      <c r="N29" s="30"/>
      <c r="O29" s="29"/>
      <c r="P29" s="30"/>
      <c r="Q29" s="30"/>
      <c r="R29" s="96"/>
      <c r="S29" s="96"/>
      <c r="T29" s="1" t="s">
        <v>293</v>
      </c>
      <c r="U29" s="30"/>
      <c r="V29" s="3"/>
      <c r="W29" s="30"/>
      <c r="X29" s="30"/>
      <c r="Y29" s="30"/>
      <c r="Z29" s="30"/>
      <c r="AA29" s="30"/>
    </row>
    <row r="30" spans="1:27" ht="18.75" customHeight="1">
      <c r="A30" s="43" t="s">
        <v>320</v>
      </c>
      <c r="B30" s="43"/>
      <c r="C30" s="43"/>
      <c r="D30" s="43" t="s">
        <v>321</v>
      </c>
      <c r="E30" s="43"/>
      <c r="J30" s="3"/>
      <c r="K30" s="30"/>
      <c r="L30" s="3"/>
      <c r="M30" s="29"/>
      <c r="N30" s="29"/>
      <c r="O30" s="30"/>
      <c r="P30" s="30"/>
      <c r="Q30" s="30"/>
      <c r="R30" s="96"/>
      <c r="S30" s="96"/>
      <c r="T30" s="2"/>
      <c r="U30" s="30"/>
      <c r="V30" s="3"/>
      <c r="W30" s="30"/>
      <c r="X30" s="30"/>
      <c r="Y30" s="29"/>
      <c r="Z30" s="30"/>
      <c r="AA30" s="30"/>
    </row>
    <row r="31" spans="10:27" ht="12.75" customHeight="1">
      <c r="J31" s="61" t="str">
        <f>J29</f>
        <v>JUSSI A / JUSSI H</v>
      </c>
      <c r="K31" s="62" t="s">
        <v>80</v>
      </c>
      <c r="L31" s="61" t="s">
        <v>286</v>
      </c>
      <c r="M31" s="62">
        <v>0</v>
      </c>
      <c r="N31" s="62"/>
      <c r="O31" s="62">
        <v>5</v>
      </c>
      <c r="P31" s="62" t="s">
        <v>80</v>
      </c>
      <c r="Q31" s="62">
        <v>8</v>
      </c>
      <c r="R31" s="96"/>
      <c r="S31" s="96"/>
      <c r="T31" s="61" t="str">
        <f>T29</f>
        <v>URKKII / MATTI</v>
      </c>
      <c r="U31" s="62" t="s">
        <v>80</v>
      </c>
      <c r="V31" s="61" t="s">
        <v>289</v>
      </c>
      <c r="W31" s="62">
        <v>0.5</v>
      </c>
      <c r="X31" s="65"/>
      <c r="Y31" s="62">
        <v>6</v>
      </c>
      <c r="Z31" s="62" t="s">
        <v>80</v>
      </c>
      <c r="AA31" s="62">
        <v>6</v>
      </c>
    </row>
    <row r="32" spans="1:27" ht="18.75" customHeight="1">
      <c r="A32" s="208" t="s">
        <v>163</v>
      </c>
      <c r="G32" s="2" t="s">
        <v>329</v>
      </c>
      <c r="J32" s="61" t="str">
        <f>J29</f>
        <v>JUSSI A / JUSSI H</v>
      </c>
      <c r="K32" s="62" t="s">
        <v>80</v>
      </c>
      <c r="L32" s="61" t="s">
        <v>278</v>
      </c>
      <c r="M32" s="64">
        <v>1</v>
      </c>
      <c r="N32" s="64"/>
      <c r="O32" s="64">
        <v>7</v>
      </c>
      <c r="P32" s="62" t="s">
        <v>80</v>
      </c>
      <c r="Q32" s="64">
        <v>3</v>
      </c>
      <c r="R32" s="96"/>
      <c r="S32" s="96"/>
      <c r="T32" s="63" t="str">
        <f>T29</f>
        <v>URKKII / MATTI</v>
      </c>
      <c r="U32" s="62" t="s">
        <v>80</v>
      </c>
      <c r="V32" s="61" t="s">
        <v>283</v>
      </c>
      <c r="W32" s="64">
        <v>1</v>
      </c>
      <c r="X32" s="64"/>
      <c r="Y32" s="64">
        <v>6</v>
      </c>
      <c r="Z32" s="62" t="s">
        <v>80</v>
      </c>
      <c r="AA32" s="64">
        <v>5</v>
      </c>
    </row>
    <row r="33" spans="1:27" ht="18.75" customHeight="1">
      <c r="A33" s="43" t="s">
        <v>319</v>
      </c>
      <c r="B33" s="43"/>
      <c r="C33" s="43"/>
      <c r="D33" s="43" t="s">
        <v>179</v>
      </c>
      <c r="E33" s="43"/>
      <c r="J33" s="63" t="str">
        <f>J29</f>
        <v>JUSSI A / JUSSI H</v>
      </c>
      <c r="K33" s="62" t="s">
        <v>80</v>
      </c>
      <c r="L33" s="61" t="s">
        <v>287</v>
      </c>
      <c r="M33" s="181">
        <v>1</v>
      </c>
      <c r="N33" s="181"/>
      <c r="O33" s="181">
        <v>7</v>
      </c>
      <c r="P33" s="62" t="s">
        <v>80</v>
      </c>
      <c r="Q33" s="181">
        <v>4</v>
      </c>
      <c r="R33" s="96"/>
      <c r="S33" s="96"/>
      <c r="T33" s="61" t="str">
        <f>T29</f>
        <v>URKKII / MATTI</v>
      </c>
      <c r="U33" s="62" t="s">
        <v>80</v>
      </c>
      <c r="V33" s="61" t="s">
        <v>290</v>
      </c>
      <c r="W33" s="182">
        <v>0</v>
      </c>
      <c r="X33" s="182"/>
      <c r="Y33" s="182">
        <v>4</v>
      </c>
      <c r="Z33" s="62" t="s">
        <v>80</v>
      </c>
      <c r="AA33" s="182">
        <v>8</v>
      </c>
    </row>
    <row r="34" spans="10:28" ht="12.75" customHeight="1">
      <c r="J34" s="32" t="str">
        <f>J29</f>
        <v>JUSSI A / JUSSI H</v>
      </c>
      <c r="K34" s="96"/>
      <c r="L34" s="223"/>
      <c r="M34" s="231">
        <f>SUM(M31:M33)</f>
        <v>2</v>
      </c>
      <c r="N34" s="232"/>
      <c r="O34" s="231">
        <f>SUM(O31:O33)</f>
        <v>19</v>
      </c>
      <c r="P34" s="232" t="s">
        <v>80</v>
      </c>
      <c r="Q34" s="231">
        <f>SUM(Q31:Q33)</f>
        <v>15</v>
      </c>
      <c r="R34" s="233">
        <f>O34-Q34</f>
        <v>4</v>
      </c>
      <c r="S34" s="96"/>
      <c r="T34" s="1" t="str">
        <f>T29</f>
        <v>URKKII / MATTI</v>
      </c>
      <c r="U34" s="96"/>
      <c r="V34" s="223"/>
      <c r="W34" s="224">
        <f>SUM(W31:W33)</f>
        <v>1.5</v>
      </c>
      <c r="X34" s="225"/>
      <c r="Y34" s="231">
        <f>SUM(Y31:Y33)</f>
        <v>16</v>
      </c>
      <c r="Z34" s="232" t="s">
        <v>80</v>
      </c>
      <c r="AA34" s="231">
        <f>SUM(AA31:AA33)</f>
        <v>19</v>
      </c>
      <c r="AB34" s="233">
        <f>Y34-AA34</f>
        <v>-3</v>
      </c>
    </row>
    <row r="35" ht="18.75" customHeight="1">
      <c r="A35" s="208" t="s">
        <v>165</v>
      </c>
    </row>
    <row r="36" spans="1:5" ht="18.75" customHeight="1">
      <c r="A36" s="198" t="s">
        <v>322</v>
      </c>
      <c r="B36" s="198"/>
      <c r="C36" s="198"/>
      <c r="D36" s="198" t="s">
        <v>213</v>
      </c>
      <c r="E36" s="43"/>
    </row>
    <row r="37" spans="1:6" ht="13.5" customHeight="1">
      <c r="A37" s="194"/>
      <c r="B37" s="194"/>
      <c r="C37" s="194"/>
      <c r="D37" s="194"/>
      <c r="E37" s="33"/>
      <c r="F37" s="33"/>
    </row>
    <row r="38" spans="1:7" ht="18.75" customHeight="1">
      <c r="A38" s="230" t="s">
        <v>167</v>
      </c>
      <c r="B38" s="194"/>
      <c r="C38" s="194"/>
      <c r="D38" s="194"/>
      <c r="E38" s="33"/>
      <c r="F38" s="33"/>
      <c r="G38" s="60" t="s">
        <v>330</v>
      </c>
    </row>
    <row r="39" spans="1:6" ht="18.75" customHeight="1">
      <c r="A39" s="43" t="s">
        <v>323</v>
      </c>
      <c r="B39" s="43"/>
      <c r="C39" s="43"/>
      <c r="D39" s="43" t="s">
        <v>56</v>
      </c>
      <c r="E39" s="43"/>
      <c r="F39" s="33"/>
    </row>
    <row r="40" ht="18.75" customHeight="1">
      <c r="F40" s="33"/>
    </row>
    <row r="41" ht="18.75" customHeight="1"/>
    <row r="42" ht="18.75" customHeight="1">
      <c r="E42" s="34"/>
    </row>
    <row r="43" ht="18.75" customHeight="1">
      <c r="E43" s="35"/>
    </row>
    <row r="44" spans="5:7" ht="18.75" customHeight="1">
      <c r="E44" s="33"/>
      <c r="G44" s="60" t="s">
        <v>331</v>
      </c>
    </row>
    <row r="45" ht="18.75" customHeight="1">
      <c r="E45" s="36"/>
    </row>
    <row r="46" spans="5:6" ht="15">
      <c r="E46" s="36"/>
      <c r="F46" s="34"/>
    </row>
    <row r="48" spans="1:9" ht="15.75">
      <c r="A48" s="33"/>
      <c r="B48" s="33"/>
      <c r="C48" s="33"/>
      <c r="D48" s="33"/>
      <c r="E48" s="33"/>
      <c r="F48" s="144"/>
      <c r="G48" s="29"/>
      <c r="H48" s="30"/>
      <c r="I48" s="3"/>
    </row>
    <row r="49" ht="21" customHeight="1"/>
    <row r="50" spans="34:42" ht="21" customHeight="1">
      <c r="AH50" s="145"/>
      <c r="AI50" s="33"/>
      <c r="AJ50" s="196" t="s">
        <v>245</v>
      </c>
      <c r="AK50" s="196"/>
      <c r="AL50" s="196"/>
      <c r="AM50" s="196"/>
      <c r="AN50" s="195" t="s">
        <v>246</v>
      </c>
      <c r="AO50" s="29"/>
      <c r="AP50" s="3"/>
    </row>
    <row r="51" spans="34:42" ht="21" customHeight="1">
      <c r="AH51" s="198" t="s">
        <v>294</v>
      </c>
      <c r="AI51" s="198" t="s">
        <v>295</v>
      </c>
      <c r="AJ51" s="199"/>
      <c r="AK51" s="198"/>
      <c r="AL51" s="194"/>
      <c r="AM51" s="198" t="s">
        <v>310</v>
      </c>
      <c r="AN51" s="198"/>
      <c r="AO51" s="198"/>
      <c r="AP51" s="43"/>
    </row>
    <row r="52" spans="11:42" ht="21" customHeight="1">
      <c r="K52" s="28"/>
      <c r="L52" s="57"/>
      <c r="M52" s="179"/>
      <c r="N52" s="179"/>
      <c r="O52" s="179"/>
      <c r="P52" s="179"/>
      <c r="Q52" s="179"/>
      <c r="AH52" s="200" t="s">
        <v>301</v>
      </c>
      <c r="AI52" s="44" t="s">
        <v>296</v>
      </c>
      <c r="AJ52" s="44"/>
      <c r="AK52" s="44"/>
      <c r="AL52" s="33"/>
      <c r="AM52" s="44" t="s">
        <v>311</v>
      </c>
      <c r="AN52" s="44"/>
      <c r="AO52" s="44"/>
      <c r="AP52" s="44"/>
    </row>
    <row r="53" spans="11:42" ht="21" customHeight="1">
      <c r="K53" s="33"/>
      <c r="L53" s="33"/>
      <c r="M53" s="180"/>
      <c r="N53" s="36"/>
      <c r="O53" s="180"/>
      <c r="P53" s="36"/>
      <c r="Q53" s="180"/>
      <c r="AH53" s="200" t="s">
        <v>302</v>
      </c>
      <c r="AI53" s="44" t="s">
        <v>297</v>
      </c>
      <c r="AJ53" s="201"/>
      <c r="AK53" s="201"/>
      <c r="AL53" s="226"/>
      <c r="AM53" s="44" t="s">
        <v>312</v>
      </c>
      <c r="AN53" s="44"/>
      <c r="AO53" s="44"/>
      <c r="AP53" s="44"/>
    </row>
    <row r="54" spans="1:42" ht="21" customHeight="1">
      <c r="A54" s="33"/>
      <c r="B54" s="33"/>
      <c r="C54" s="33"/>
      <c r="D54" s="33"/>
      <c r="E54" s="33"/>
      <c r="F54" s="33"/>
      <c r="G54" s="33"/>
      <c r="H54" s="33"/>
      <c r="I54" s="33"/>
      <c r="AH54" s="201" t="s">
        <v>303</v>
      </c>
      <c r="AI54" s="44" t="s">
        <v>298</v>
      </c>
      <c r="AJ54" s="200"/>
      <c r="AK54" s="200"/>
      <c r="AL54" s="194"/>
      <c r="AM54" s="101" t="s">
        <v>313</v>
      </c>
      <c r="AN54" s="44"/>
      <c r="AO54" s="44"/>
      <c r="AP54" s="44"/>
    </row>
    <row r="55" spans="1:42" ht="21" customHeight="1">
      <c r="A55" s="194"/>
      <c r="B55" s="229"/>
      <c r="C55" s="194"/>
      <c r="D55" s="194"/>
      <c r="E55" s="121"/>
      <c r="F55" s="33"/>
      <c r="G55" s="33"/>
      <c r="H55" s="33"/>
      <c r="I55" s="33"/>
      <c r="AH55" s="201" t="s">
        <v>304</v>
      </c>
      <c r="AI55" s="202" t="s">
        <v>299</v>
      </c>
      <c r="AJ55" s="200"/>
      <c r="AK55" s="200"/>
      <c r="AL55" s="194"/>
      <c r="AM55" s="101" t="s">
        <v>314</v>
      </c>
      <c r="AN55" s="44"/>
      <c r="AO55" s="44"/>
      <c r="AP55" s="44"/>
    </row>
    <row r="56" spans="5:42" ht="21" customHeight="1">
      <c r="E56" s="33"/>
      <c r="AH56" s="227" t="s">
        <v>305</v>
      </c>
      <c r="AI56" s="228" t="s">
        <v>300</v>
      </c>
      <c r="AJ56" s="43"/>
      <c r="AK56" s="43"/>
      <c r="AM56" s="43" t="s">
        <v>315</v>
      </c>
      <c r="AN56" s="43"/>
      <c r="AO56" s="43"/>
      <c r="AP56" s="43"/>
    </row>
    <row r="57" spans="34:42" ht="21" customHeight="1">
      <c r="AH57" s="227" t="s">
        <v>306</v>
      </c>
      <c r="AI57" s="43" t="s">
        <v>308</v>
      </c>
      <c r="AJ57" s="43"/>
      <c r="AK57" s="43"/>
      <c r="AM57" s="43" t="s">
        <v>309</v>
      </c>
      <c r="AN57" s="43"/>
      <c r="AO57" s="43"/>
      <c r="AP57" s="43"/>
    </row>
    <row r="58" spans="34:42" ht="21" customHeight="1">
      <c r="AH58" s="227" t="s">
        <v>307</v>
      </c>
      <c r="AI58" s="43" t="s">
        <v>165</v>
      </c>
      <c r="AJ58" s="43"/>
      <c r="AK58" s="43"/>
      <c r="AM58" s="43" t="s">
        <v>167</v>
      </c>
      <c r="AN58" s="43"/>
      <c r="AO58" s="43"/>
      <c r="AP58" s="43"/>
    </row>
  </sheetData>
  <printOptions/>
  <pageMargins left="0.21" right="0.29" top="0.21" bottom="0.21" header="0.28" footer="0.33"/>
  <pageSetup horizontalDpi="600" verticalDpi="600" orientation="portrait" paperSize="9" r:id="rId2"/>
  <colBreaks count="3" manualBreakCount="3">
    <brk id="7" max="65535" man="1"/>
    <brk id="9" max="65535" man="1"/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Toivo Askonen</dc:creator>
  <cp:keywords/>
  <dc:description/>
  <cp:lastModifiedBy>Toivo Askonen</cp:lastModifiedBy>
  <cp:lastPrinted>2013-12-08T09:33:34Z</cp:lastPrinted>
  <dcterms:created xsi:type="dcterms:W3CDTF">2013-03-28T11:25:36Z</dcterms:created>
  <dcterms:modified xsi:type="dcterms:W3CDTF">2013-12-08T09:44:51Z</dcterms:modified>
  <cp:category/>
  <cp:version/>
  <cp:contentType/>
  <cp:contentStatus/>
</cp:coreProperties>
</file>